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Override PartName="/xl/threadedComments/threadedComment4.xml" ContentType="application/vnd.ms-excel.threadedcomment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D:\BackupFolde\WHO\2024\Media Monitoring training\"/>
    </mc:Choice>
  </mc:AlternateContent>
  <xr:revisionPtr revIDLastSave="0" documentId="13_ncr:1_{1F1D8B2B-4EF0-4CA3-9A6B-0C77C235B9C7}" xr6:coauthVersionLast="47" xr6:coauthVersionMax="47" xr10:uidLastSave="{00000000-0000-0000-0000-000000000000}"/>
  <bookViews>
    <workbookView xWindow="-108" yWindow="-108" windowWidth="23256" windowHeight="12576" tabRatio="905" activeTab="4" xr2:uid="{6378ED08-B939-4346-A75C-8F561E334E73}"/>
  </bookViews>
  <sheets>
    <sheet name="صفحة الغلاف" sheetId="2" r:id="rId1"/>
    <sheet name="التعليمات" sheetId="13" r:id="rId2"/>
    <sheet name="قاموس البيانات" sheetId="3" r:id="rId3"/>
    <sheet name="أداةفارغة" sheetId="10" r:id="rId4"/>
    <sheet name="المؤشرات الفردية" sheetId="8"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 i="8" l="1"/>
  <c r="K7" i="8"/>
  <c r="K6" i="8"/>
  <c r="K5" i="8"/>
  <c r="I8" i="8"/>
  <c r="I7" i="8"/>
  <c r="I6" i="8"/>
  <c r="I5" i="8"/>
  <c r="H8" i="8"/>
  <c r="H7" i="8"/>
  <c r="H6" i="8"/>
  <c r="H5" i="8"/>
  <c r="E8" i="8"/>
  <c r="E7" i="8"/>
  <c r="E6" i="8"/>
  <c r="E5" i="8"/>
  <c r="D8" i="8"/>
  <c r="D7" i="8"/>
  <c r="D6" i="8"/>
  <c r="D5" i="8"/>
  <c r="D4" i="8"/>
  <c r="C8" i="8"/>
  <c r="C7" i="8"/>
  <c r="C6" i="8"/>
  <c r="C5" i="8"/>
  <c r="C4" i="8"/>
  <c r="E4" i="8"/>
  <c r="F8" i="8"/>
  <c r="F7" i="8"/>
  <c r="F6" i="8"/>
  <c r="F5" i="8"/>
  <c r="F4" i="8"/>
  <c r="G8" i="8"/>
  <c r="G7" i="8"/>
  <c r="G6" i="8"/>
  <c r="G5" i="8"/>
  <c r="J6" i="8" l="1"/>
  <c r="J7" i="8"/>
  <c r="J8" i="8"/>
  <c r="L6" i="8"/>
  <c r="L7" i="8"/>
  <c r="L8" i="8"/>
  <c r="L5" i="8"/>
  <c r="J5" i="8"/>
  <c r="U49" i="10" l="1"/>
  <c r="T49" i="10"/>
  <c r="S49" i="10"/>
  <c r="R49" i="10"/>
  <c r="Q49" i="10"/>
  <c r="P49" i="10"/>
  <c r="O49" i="10"/>
  <c r="N49" i="10"/>
  <c r="M49" i="10"/>
  <c r="L49" i="10"/>
  <c r="K49" i="10"/>
  <c r="J49" i="10"/>
  <c r="I49" i="10"/>
  <c r="H49" i="10"/>
  <c r="G49" i="10"/>
  <c r="F49" i="10"/>
  <c r="E49" i="10"/>
  <c r="K47" i="10"/>
  <c r="J47" i="10"/>
  <c r="I47" i="10"/>
  <c r="H47" i="10"/>
  <c r="G47" i="10"/>
  <c r="F47" i="10"/>
  <c r="E47" i="10"/>
  <c r="I4" i="8"/>
  <c r="J4" i="8" s="1"/>
  <c r="H4" i="8" l="1"/>
  <c r="K4" i="8"/>
  <c r="L4" i="8" s="1"/>
  <c r="G4" i="8"/>
</calcChain>
</file>

<file path=xl/sharedStrings.xml><?xml version="1.0" encoding="utf-8"?>
<sst xmlns="http://schemas.openxmlformats.org/spreadsheetml/2006/main" count="276" uniqueCount="197">
  <si>
    <t>التعليمات</t>
  </si>
  <si>
    <t>ورقة العمل 1</t>
  </si>
  <si>
    <t>ورقة العمل 2</t>
  </si>
  <si>
    <t>ورقة العمل 3</t>
  </si>
  <si>
    <t>ورقة العمل 4</t>
  </si>
  <si>
    <t>ورقة العمل 5</t>
  </si>
  <si>
    <t>ورقة العمل 6</t>
  </si>
  <si>
    <t>المعلومات العامة</t>
  </si>
  <si>
    <t>التصوير الضار</t>
  </si>
  <si>
    <t>التصوير الوقائي</t>
  </si>
  <si>
    <t xml:space="preserve"> الخطوة 1</t>
  </si>
  <si>
    <t xml:space="preserve"> الخطوة 2</t>
  </si>
  <si>
    <t xml:space="preserve"> الخطوة 3</t>
  </si>
  <si>
    <t xml:space="preserve"> الخطوة 4</t>
  </si>
  <si>
    <t xml:space="preserve"> الخطوة 5</t>
  </si>
  <si>
    <t>ورقة العمل: الأداة</t>
  </si>
  <si>
    <t>ورقة العمل: المؤشرات الفردية</t>
  </si>
  <si>
    <t>المنفذ الإعلامي</t>
  </si>
  <si>
    <t>‫الإطار الزمني</t>
  </si>
  <si>
    <t>وجود مبادئ توجيهية بشأن 
إعداد التقارير بطريقة مسؤولة</t>
  </si>
  <si>
    <t>عدد القصص المؤهلة</t>
  </si>
  <si>
    <t>متوسط درجات التصوير الضار</t>
  </si>
  <si>
    <t>متوسط درجات التصوير الوقائي</t>
  </si>
  <si>
    <t>نبذة عن دفتر العمل</t>
  </si>
  <si>
    <t>«التعليمات» هي الصفحة الحالية وتشمل وصفًا للأداة وتعليمات بشأن كيفية استخدامها خطوةً بخطوة.</t>
  </si>
  <si>
    <t>«قاموس البيانات» يتضمن جميع بنود إدخال البيانات التي ينبغي ترميزها لكل مقال/ قصة تخضع للرصد.</t>
  </si>
  <si>
    <t>«Media_outlet1» هي صفحة إدخال البيانات الخاصة بواحدٍ من المنافذ الإعلامية التي يرصدها الإقليم. وينبغي تسمية كل صفحة لإدخال بيانات المنفذ الإعلامي باسم «Media_outlet [الرقم]».</t>
  </si>
  <si>
    <t xml:space="preserve">«المؤشرات الفردية» هي استمارة تحليل البيانات التي تتيح إمكانية تحليل بيانات المؤشرات الأولية للتقارير المُعدة بطريقة مسؤولة. ويمكن أن تُستخدم عند رصد التغير في التصوير الإعلامي للانتحار بمرور الوقت. </t>
  </si>
  <si>
    <t>إدخال البيانات</t>
  </si>
  <si>
    <t>التعليمات الخاصة برصد وسائل الإعلام</t>
  </si>
  <si>
    <t>أدخِلْ تفاصيل المقال في قسم المعلومات العامة، وفقًا لقاموس البيانات.</t>
  </si>
  <si>
    <t>الصيغ</t>
  </si>
  <si>
    <t>ترميز التصوير الضار</t>
  </si>
  <si>
    <t>ترميز التصوير الوقائي</t>
  </si>
  <si>
    <t>نظام الترميز</t>
  </si>
  <si>
    <t>الرمز</t>
  </si>
  <si>
    <t>الفترة الزمنية</t>
  </si>
  <si>
    <t>وجود مبادئ توجيهية تنظيمية</t>
  </si>
  <si>
    <t xml:space="preserve">العنوان </t>
  </si>
  <si>
    <t>نوع الوسيلة الإعلامية</t>
  </si>
  <si>
    <t>تاريخ نشر/ بث القصة</t>
  </si>
  <si>
    <t>تاريخ الاطلاع على القصة وترميزها</t>
  </si>
  <si>
    <t>الأحرف الأولى من اسم المُرمِّز</t>
  </si>
  <si>
    <t>ملاحظات</t>
  </si>
  <si>
    <t>الانتحار هو محور تركيز القصة</t>
  </si>
  <si>
    <t>العنوان الرئيسي عن الانتحار تحديدًا</t>
  </si>
  <si>
    <t xml:space="preserve">العنوان الرئيسي عن طريقة الانتحار تحديدًا 
</t>
  </si>
  <si>
    <t>ذِكر البؤرة الساخنة</t>
  </si>
  <si>
    <t>نشر خرافات زائفة عن الانتحار</t>
  </si>
  <si>
    <t>انتحار أحد المشاهير</t>
  </si>
  <si>
    <t>لغة الوصم</t>
  </si>
  <si>
    <t>الإشارة إلى أن الانتحار أُحادي السبب</t>
  </si>
  <si>
    <t>الاقتباس من رسالة الانتحار</t>
  </si>
  <si>
    <t>آثار الانتحار على المكلومين</t>
  </si>
  <si>
    <t>دحض الخرافات الزائفة عن الانتحار</t>
  </si>
  <si>
    <t>بدائل السلوك الانتحاري</t>
  </si>
  <si>
    <t>رأي الخبراء</t>
  </si>
  <si>
    <t>العلامات المُنذرة</t>
  </si>
  <si>
    <t>نتيجة إيجابية لأزمة الانتحار</t>
  </si>
  <si>
    <t>قصة تعافي شخص مكلوم</t>
  </si>
  <si>
    <t xml:space="preserve">التعريف </t>
  </si>
  <si>
    <t>عنوان الموقع الإلكتروني للمقال الإخباري المنشور عبر الإنترنت، إذا كان ذلك منطبقًا</t>
  </si>
  <si>
    <t>الأحرف الأولى من اسم الشخص الذي يُرمز القصة</t>
  </si>
  <si>
    <t>أي ملاحظات إضافية يعتبرها المُرمِّز ذات صلة بالمقال</t>
  </si>
  <si>
    <t>ضع الرمز «1»، إذا لم تكن القصة خيالية، ولكن كانت تصويرًا لحدث في الحياة الواقعية</t>
  </si>
  <si>
    <t>ضع الرمز «1»، إذا كان الانتحار أو السلوك الانتحاري غير المميت هو محور تركيز القصة</t>
  </si>
  <si>
    <t>ضع الرمز «1»، إذا رُمز البندان السابقان بالرقم «1»</t>
  </si>
  <si>
    <t>ضع الرمز «1»، إذا كان العنوان أو العنوان الفرعي عن الانتحار تحديدًا</t>
  </si>
  <si>
    <t>ضع الرمز «1»، إذا كانت هناك إشارة إلى طريقة مُحددة في العنوان</t>
  </si>
  <si>
    <t>ضع الرمز «1»، إذا كانت هناك طريقة (طرق) مُحددة للانتحار وردت في النص</t>
  </si>
  <si>
    <t>ضع الرمز «1»، إذا كانت القصة تستخدم لغة الوصم فيما يتعلق بالسلوك الانتحاري أو مشكلات الصحة النفسية، مثل: 
- الانتحار. 
- نجاح الانتحار/ المحاولة. 
- عدم نجاح/ فشل الانتحار. 
- ضحايا/ حالات الانتحار. 
- مجنون أو مضطرب.</t>
  </si>
  <si>
    <t>ضع الرمز «1»، إذا كانت القصة تتضمن عبارات تصف الانتحار بأنه ظاهرة آخذة في الانتشار، ويتضمن المزيد والمزيد من الأفراد، أو عددًا كبيرًا للغاية من الأفراد. وقد يشمل ذلك عبارات مثل:
- «موجات» من الانتحار/ محاولات الانتحار. 
- «أوبئة». 
- «سلسلة» من حالات الانتحار. 
- «أعلى معدل» من حالات الانتحار. 
- «اتجاه مُقلق في حالات الانتحار». 
- «ارتفاع هائل في حالات الانتحار».</t>
  </si>
  <si>
    <t>ضع الرمز «1»، إذا كانت القصة تتضمن عبارات تُشير إلى حتمية السلوك الانتحاري. ويشمل ذلك العبارات التي تُشير إلى أنه من الصعب للغاية منع الانتحار أو أنه أمرٌ لا يمكن منعه.</t>
  </si>
  <si>
    <t xml:space="preserve">ضع الرمز «1»، إذا كانت القصة تتضمن اقتباسات من رسالة الانتحار أو رسالة نصية، أو رسالة بريد إلكتروني، أو نص مشابه يُعبر عن سلوك انتحاري. </t>
  </si>
  <si>
    <t xml:space="preserve">ضع الرمز «1»، إذا لم تعرض القصة أي بيانات للاتصال بخدمات الدعم أو أي إشارة إليها. </t>
  </si>
  <si>
    <t>ضع الرمز «1»، إذا كانت القصة تدور حول دور المشاهير في منع الانتحار، أو في جهود المناصرة، أو في البرامج الخاصة بمنع الانتحار.</t>
  </si>
  <si>
    <t>ضع الرمز «1»، إذا كانت القصة تتضمن فعلًا مُحددًا نفذه أحد الأشخاص بدلًا من السلوك الانتحاري؛ أو اقتراحًا/ نصيحة لالتماس المساعدة، أو نصائح مثل «التنزه من أجل التهدئة»، أو إرشادات حول «كيفية تكوين أصدقاء جدد».</t>
  </si>
  <si>
    <t xml:space="preserve">ضع الرمز «1»، إذا كانت القصة تقدم تقريرًا عن قصة تعافي شخص مكلوم.
ضع الرمز «1» لأي قصة شخصية عن التأقلم، حتى لو لم تُذكر «النتيجة الإيجابية» صراحةً. </t>
  </si>
  <si>
    <t xml:space="preserve">ضع الرمز «1»، إذا كانت القصة تعرض بيانات الاتصال بإحدى خدمات الدعم أو إشارة إليها. وتشمل رسالة توضح المكان الذي يمكن أن يتوجه إليه الأفراد أو من يمكنهم الاتصال به طلبًا للمساعدة، وعادةً ما تكون إشارةً إلى خدمة دعم عامة مُحددة، ويتضمن ذلك العنوان أو رقم الهاتف. </t>
  </si>
  <si>
    <t>ضع الرمز «1»، إذا كانت القصة تتضمن تفاصيل عن كيفية عمل خدمات الدعم.</t>
  </si>
  <si>
    <t xml:space="preserve">ملاحظات وأمثلة </t>
  </si>
  <si>
    <t>كانون الثاني/ يناير - حزيران/ يونيو 2023
تموز/ يوليو - كانون الأول/ ديسمبر 2023
ينبغي أن يشتمل الترميز على جميع المقالات المنشورة أو المُذاعة في الفترة المحددة.</t>
  </si>
  <si>
    <t>تُرمز وسائل التواصل الاجتماعي فقط عندما تُنشر القصة على وسائل التواصل الاجتماعي دون 
رابط لموقع إلكتروني إخباري أو البث المصاحب له.
إذا كانت القصة المنشورة على وسائل التواصل الاجتماعي تتضمن رابطًا لخبر منشور على أحد المواقع الإلكترونية الإخبارية، ضع رمزًا للخبر.</t>
  </si>
  <si>
    <t>لا تضع الرمز «1» للقصص التي تركز على موضوع آخر.
على سبيل المثال، ينبغي ترميز القصص التي تركز على إتاحة خدمات الصحة النفسية على مستوى النظام والتي تشير إلى أن معدلات الانتحار قد تكون مرتفعة نتيجة صعوبة الوصول إلى الخدمات بالرمز "0". 
لا تضع الرمز «1» للقصص التي تدور حول هجمات التفجيرات الانتحارية.</t>
  </si>
  <si>
    <t>كما ذُكر أعلاه</t>
  </si>
  <si>
    <t xml:space="preserve">أمثلة:
وفاة 13 شخصًا بالقفز من فوق جسر "بولايب" في العام الماضي
10 محاربين قدامى يلقون مصرعهم منتحرين في مرفق لشؤون المحاربين القدامى خلال العام الماضي
</t>
  </si>
  <si>
    <t>أمثلة:
«حدث الانتحار دون أي علامات مُنذرة»
«لم يكن الانتحار متوقعًا» 
«ظن زملاؤه أنه عاد إلى منزله سعيدًا، إلا أنهم سمعوا الطلق الناري الذي أودى بحياته» (تُشير هذه العبارة إلى عدم وجود أي علامات مُنذرة - حتى لو لم تكن هناك أي علامات مُنذرة في هذه الحالة، فإن هذه العبارات من شأنها أن تُعزز الخرافات العامة).</t>
  </si>
  <si>
    <t xml:space="preserve">أمثلة:
 «لم يكن هناك سبيل لمنعه» 
 «كان سيحدث بغض النظر عما فعله أي شخص»
«نُفذ كل شيء يمكن فعله، إلا أن الشخص تُوفي منتحرًا»
</t>
  </si>
  <si>
    <t>لا تضع الرمز «1» إذا جاء دحض الخرافات في نهاية النص بطريقة موحدة. من أجل الترميز برقم «1»، يجب أن يكون دحض الخرافات جزءًا من سرد القصة.</t>
  </si>
  <si>
    <t>النتائج الإيجابية بعد التفكير في الانتحار أو محاولة الانتحار غير المرتبطة بفجيعة الموت انتحارًا لا تكون مؤهلة هنا، ولكن تُعتبر «نتيجة إيجابية لأزمة الانتحار».</t>
  </si>
  <si>
    <t>بالنسبة للخدمات المتاحة عبر الإنترنت، يؤهل عنوان الويب لذلك.</t>
  </si>
  <si>
    <t xml:space="preserve">أمثلة:
تكون القصة مؤهلة إذا كانت توضح ما يحدث عندما يتصل شخص بـ «شريان الحياة»، ويشمل ذلك المتطلبات أو كيفية عمله. ويمكن أن يشمل ذلك أوصافًا عامة (حتى لو كانت موجزة جدًا)، ولكن أيضًا أمثلة لحالات فردية حصلت على مساعدة من إحدى الخدمات المهنية.
ولا ينطبق ذلك إلا على خدمات الدعم المقدمة للعملاء/ المرضى التي تستهدف عموم الناس أو بعضًا منهم.
</t>
  </si>
  <si>
    <t>النص</t>
  </si>
  <si>
    <t>كانون الثاني/ يناير - حزيران/ يونيو 2023</t>
  </si>
  <si>
    <t>نعم = 1
لا = 0
غير معروف = 999</t>
  </si>
  <si>
    <t xml:space="preserve">النص:
«أخبار مطبوعة على الإنترنت» 
«مقطع إخباري على الإنترنت»
«طباعة»
«بث إذاعي»
«بث تليفزيوني»
</t>
  </si>
  <si>
    <t>الرابط</t>
  </si>
  <si>
    <t>التاريخ</t>
  </si>
  <si>
    <t>نعم = 1
لا = 0</t>
  </si>
  <si>
    <t>نعم = 1
لا = 0
لا يوجد محتوى بصري = لا ينطبق</t>
  </si>
  <si>
    <t>لا توجد أوجه دعم مدرجة = 1
أوجه الدعم مدرجة = 0</t>
  </si>
  <si>
    <t>أداة رصد تغطية وسائل الإعلام للانتحار</t>
  </si>
  <si>
    <t>العنوان الرئيسي عن طريقة الانتحار تحديدًا</t>
  </si>
  <si>
    <t>الإيحاء بحتمية الانتحار</t>
  </si>
  <si>
    <t>تعظيم تصوير الانتحار أو إضفاء الطابع الرومانسي عليه</t>
  </si>
  <si>
    <t>مقابلة الشخص المكلوم/ الاقتباس منه</t>
  </si>
  <si>
    <t>المحتوى البصري المرتبط بالوفاة أو الانتحار</t>
  </si>
  <si>
    <t xml:space="preserve">عدم وجود بيانات الاتصال بخدمات الدعم أو الخط المحلي للدعم أثناء الأزمات </t>
  </si>
  <si>
    <t>دور المشاهير في الوقاية من الانتحار</t>
  </si>
  <si>
    <t>قصة إنقاذ حياة شخص ما من الانتحار</t>
  </si>
  <si>
    <t>بيانات الاتصال بخدمات الدعم أو الخط المحلي للدعم أثناء الأزمات</t>
  </si>
  <si>
    <t>وصف كيفية عمل خدمات الدعم</t>
  </si>
  <si>
    <t>مجموع درجات التصوير الضار</t>
  </si>
  <si>
    <t>مجموع درجات التصوير الوقائي</t>
  </si>
  <si>
    <t>ورقة العمل</t>
  </si>
  <si>
    <t>Media_outlet1</t>
  </si>
  <si>
    <t>Media_outlet2</t>
  </si>
  <si>
    <t>Media_outlet3</t>
  </si>
  <si>
    <t>Media_outlet4</t>
  </si>
  <si>
    <t>Media_outlet5</t>
  </si>
  <si>
    <t>وجود مبادئ توجيهية بشأن إعداد التقارير بطريقة مسؤولة</t>
  </si>
  <si>
    <t>عدد القصص التي حصلت على درجة أكبر من 0 في التصوير الضار</t>
  </si>
  <si>
    <t xml:space="preserve">النسبة المئوية للقصص التي حصلت على درجة أكبر من 0 في التصوير الضار </t>
  </si>
  <si>
    <t>النسبة المئوية للقصص التي حصلت على درجة أقل من 1 في التصوير الوقائي</t>
  </si>
  <si>
    <t>النسبة المئوية للقصص التي حصلت على درجة أكبر من 0 في التصوير الضار</t>
  </si>
  <si>
    <t xml:space="preserve">النسبة المئوية للقصص التي حصلت على درجة أقل من 1 في التصوير الوقائي </t>
  </si>
  <si>
    <t>«أداة فارغة» هي نسخة فارغة من صفحة إدخال البيانات. وينبغي نسخ هذه الصفحة بحيث يكون لكل منفذ إعلامي صفحة إدخال البيانات الخاصة به، وتوجد دائمًا صفحة فارغة متاحة للنسخ.</t>
  </si>
  <si>
    <t>مقابلة الشخص المكلوم أو الاقتباس منه</t>
  </si>
  <si>
    <t xml:space="preserve">الإطار الزمني قيد الدراسة. يمكن أن يتراوح بذلك بين شهر واحد إلى سنة واحدة.
</t>
  </si>
  <si>
    <t>تشمل الأمثلة (على سبيل المثال، لا الحصر) «الشنق»، أو «القفز/ السقوط»، أو «القطع»، أو «إطلاق النار»، أو «الغرق»، أو «التسمم»، أو «المواد المتفجرة»، أو «الحرق»، أو «الصعق بالكهرباء»، أو «حادث تصادم سيارة».</t>
  </si>
  <si>
    <t>عنوان الموقع الإلكتروني (إذا كان ذلك منطبقًا‬)</t>
  </si>
  <si>
    <t>الإشارة إلى وباء أو موجة الانتحار</t>
  </si>
  <si>
    <t>اسم المنفذ الإخباري الذي نشر/ بث القصة. وينبغي استخدام ورقة عمل منفصلة لكل منفذ إعلامي.</t>
  </si>
  <si>
    <t>قائمة بالعلامات المُنذرة (غير شاملة):
التحدث عن الرغبة في الموت أو قتل النفس (أفكار انتحارية)؛ 
البحث عن طريقة لقتل النفس؛ 
الحديث عن الشعور باليأس أو عدم امتلاك هدف؛ 
التحدث عن الشعور بالحصار أو الشعور بألم لا يطاق؛ 
تحدث الشخص عن كونه يمثل عبئًا على الآخرين؛ تعاطي الكحول أو المخدرات؛
التصرف بقلق، أو عصبية، أو تهور؛ 
النوم القليل جدًا، أو الكثير جدًا؛ 
الانسحاب أو الشعور بالعزلة؛ 
إظهار الغضب أو التحدث عن السعي للانتقام؛ 
إظهار تقلبات شديدة في المزاج؛
عدم التواصل مع الأصدقاء أو الأسرة؛ 
التخلي عن الممتلكات أو تحرير وصية؛ 
القيادة المتهورة؛ زيادة العدائية؛
البحث عن الانتحار على الإنترنت؛ 
جمع وسائل الانتحار (أقراص الدواء أو الأسلحة)؛ 
انخفاض الدرجات.</t>
  </si>
  <si>
    <t xml:space="preserve">ضع الرمز «1»، إذا كان لدى المنفذ الإخباري مبادئ توجيهية تنظيمية بشأن إعداد التقارير عن الانتحار بطريقة مسؤولة.
ضع الرمز «0»، إذا جرى البحث عن المعايير التنظيمية، ولم يكن هناك أي ذِكر للتقارير الإعلامية المُعدة عن الانتحار بطريقة مسؤولة. 
ضع الرمز «999»، إذا لم يُعثر على أي معايير تنظيمية أو كانت غير متاحة على الإنترنت. </t>
  </si>
  <si>
    <t>المؤشرات الفردية للتقارير المُعدة عن الانتحار بطريقة مسؤولة</t>
  </si>
  <si>
    <t>القصة مقال إخباري/ قصة حقيقية</t>
  </si>
  <si>
    <t>ضع الرمز «1»، حتى لو كانت الواقعة صحيحة، ولكنها تتضمن عبارات مثيرة. على سبيل المثال، إذا ذكرت القصة أن «مراكز مكافحة الأمراض والوقاية منها أفادت أن عام 2017 شهد أعلى معدل للانتحار خلال السنوات العشر الأخيرة»، ضع الرمز «1».
لا تضع الرمز «1» إذا كان التقرير يفيد حدوث زيادة في حالات الانتحار دون أي عبارات مثيرة. وبالمثل، لا تكون رسالة «معدلات أعلى من العام الماضي» مؤهلة للترميز.</t>
  </si>
  <si>
    <t>يجب أن تُخصص ورقة عمل منفصلة لكل منفذ إعلامي يخضع للرصد. في ورقة عمل «المؤشرات الفردية»، تُلخَّص الدرجات الممنوحة لكل منفذ إعلامي. ولا تتغير الصيغ بالنسبة للمنافذ الإعلامية المختلفة، ولكن يجب تذكر أن ورقة العمل المرجعية تحتاج إلى تحديث صفًا صفًا.</t>
  </si>
  <si>
    <t>«صفحة الغلاف» هي صفحة غلاف هذه الأداة.</t>
  </si>
  <si>
    <t xml:space="preserve">قسم المعلومات العامة هو قسم مباشر، وبه مبادئ توجيهية واضحة لكل نقطة من نقاط إدخال البيانات الواردة على النحو المُفصل في قاموس البيانات. </t>
  </si>
  <si>
    <t>قبل أن تبدأ، من المهم أن تصبح على درايةٍ تامة بقاموس البيانات. اقرأ جميع البنود وتعرَّف على الأمثلة ومتطلبات إدخال البيانات.</t>
  </si>
  <si>
    <t>اقرأ البنود بندًا بندًا، وحدِّد ما إذا استوفي المعيار أم لا. إذا لم تكن متأكدًا، فارجِعْ إلى قاموس البيانات وتحقق من الوصف والأمثلة. 
قد تحتاج إلى إعادة قراءة المقال أو أجزاء معينة منه لتحديد ما إذا كان المعيار استوفي.
قد يكون من المفيد طباعة نسخة من قاموس البيانات، بحيث يمكنك الرجوع إليها بسهولة أثناء ترميز المقالات.</t>
  </si>
  <si>
    <t>فيما يلي أمثلة على الصيغ المستخدمة، في حالة الحاجة إلى إعادة إنشائها.</t>
  </si>
  <si>
    <t>طريقة انتحار مُحدَّدة مُبلَّغ عنها</t>
  </si>
  <si>
    <t>ضع الرمز «1»، إذا كانت القصة تذكر حدوث العديد من حالات الانتحار أو أكثر من حالة واحدة 
أ) في منطقة معينة؛ أو ب) في مكان معين (مثل جميع السجون على مستوى الولاية).
 كقاعدة عامة، ينبغي عادة أن تكون البؤرة الساخنة صغيرة ومحددة بما فيه الكفاية لوضع تدابير محددة لمنع الانتحار في ذلك المكان المحدد. على سبيل المثال، المدينة التي يوجد فيها معدل انتحار مرتفع لن تؤهل عادة لتُعتبر بؤرة ساخنة، لأنها كبيرة جدًا. وعلى النقيض من ذلك، فإن جميع السجون في ولاية اتحادية معينة تُعرف أفضل من حيث المواقع المحددة والتي قد تُشكل بؤرًا ساخنة.</t>
  </si>
  <si>
    <t>ضع الرمز "1" إذا كانت القصة تتحدث عن انتحار أو محاولة انتحار لأحد المشاهير. وينطبق هذا المتغير على أي شخص كان مشهورًا قبل تفكيره في الانتحار أو قبل أن يسلك سلوكًا انتحاريًّا. ولا ينطبق ذلك إذا أصبح الشخص مشهورًا بسبب سلوكه الانتحاري.</t>
  </si>
  <si>
    <t>ضع الرمز «1» إذا كانت القصة تحتوي على أي آثار للانتحار على الشخص المكلوم/ الأشخاص المكلومين. ويُعرَّف أقارب المتوفى أو أصدقاؤه أو أي أشخاص عاديين آخرين مشاركين في الانتحار أو التحقيق في الانتحار بأنهم أشخاص مكلومين. ومن أجل ترميز الشخص مكلومًا، يجب أن تكون علاقته بالشخص الذي حاول الانتحار/ المتوفى قائمة بالفعل قبل إقدام الأخير على الانتحار.</t>
  </si>
  <si>
    <t>ضع الرمز «1» إذا كانت هناك أي اقتباسات من أحد الأشخاص المكلومين. ومن أجل ترميز الشخص مكلومًا، يجب أن تكون علاقته بالشخص الذي حاول الانتحار/ المتوفى قائمة بالفعل قبل إقدام الأخير على الانتحار.</t>
  </si>
  <si>
    <t>ضع الرمز «1»، إذا كان المحتوى البصري يتضمن أيًّا مما يلي: 
- صور لحادث الوفاة، أو موقعها، أو طريقتها
- أشخاص يشعرون بالأسى/ الحزن
- شريط الشرطة/ مسرح الجريمة أو لقطات صورتها الشرطة
- صور من النصب التذكارية أو الجنائز</t>
  </si>
  <si>
    <t>ضع الرمز «1»، إذا كانت القصة تتضمن عبارةً من أحد الخبراء، الذي يُعرَّف بأنه شخص ينتمي إلى مجموعة مهنية تعمل بشأن السلوك الانتحاري أو تشارك في التحقيق في السلوك الانتحاري أو جميع المهن التي تعمل تحديدًا على منع الانتحار أو المستجيبين الأوائل.</t>
  </si>
  <si>
    <t>ضع الرمز «1»، إذا كانت القصة تدور عن شخص يمر بتجربة محاولة انتحار أو لديه أفكار انتحارية، إلا أنه يجيد التعامل مع أزمته أو يظهر أو يقبل سلوكًا مؤكدًا لأهمية الحياة، أو منقذًا للحياة. 
للترميز برقم «1»، يجب أن تكون النهاية إيجابية.</t>
  </si>
  <si>
    <t>ضع الرمز «1»، إذا كانت القصة تدور عن أفراد يصفون أنفسهم، أو شخصًا آخر، أو المستجيب الأول، أو أحد المشاهير الذي أنقذ حياة شخصٍ آخر كانت لديه أفكار انتحارية أو أظهر سلوكًا انتحاريًّا.
للترميز برقم «1»، يجب أن تتضمن القصة شخصًا جاء لنجدة شخص آخر.</t>
  </si>
  <si>
    <t>ضع أيضًا رمزًا إيجابيًا للمشاهير المحليين، إذا كانت هناك مؤشرات على حالة الشخص المشهور في النص، مثل شخص يدير برنامجًا تليفزيونيًّا.
وتكون القصص التي تدور حول السلوكيات الانتحارية لأقرباء المشاهير، مثل أطفالهم، مؤهلة أيضًا لهذا الرمز، إذا أُعد تقرير بشأنها، استنادًا إلى علاقة الشخص المشهور بهؤلاء الأقرباء (كأن يكون الشخص المشهور أحد الوالدين).</t>
  </si>
  <si>
    <t>مثال: 
- «فعلتْ ذلك لتكون مع أطفالها الذين توفوا قبل سنوات». 
- «كان بطلًا لمن شاهدوه [مات منتحرًا] على الإنترنت».</t>
  </si>
  <si>
    <t>لا تضع الرمز «1» إذا لم تكن قصة التعافي لأحد المشاهير مرتبطة بمبادرة أوسع نطاقًا لمنع الانتحار.
ضع الرمز «1» إذا كانت مبادرة منع الانتحار تخص أحد أقرباء المشاهير، مثل أحد أطفالهم.</t>
  </si>
  <si>
    <t>فالشخص الذي مر بتجربة حياتية من التفكير في الانتحار/ السلوك الانتحاري لا يكون مؤهلًا تلقائيًّا ليكون خبيرًا، ولكن إذا كانت مهنته مرتبطة بمنع الانتحار أو إذا كان له دور منظم طويل الأجل في منع الانتحار، فإنه يكون مؤهلًا لأن يكون خبيرًا. على سبيل المثال، الشخص الذي يكون لديه تجربة حياتية، وأصبح الآن متحدثًا عامًا كرس حياته لمنع الانتحار، يمكن أن يكون مؤهلًا بوصفه خبيرًا</t>
  </si>
  <si>
    <t xml:space="preserve">لا تضع الرمز «1» إذا جاءت البدائل للسلوك الانتحاري في نهاية النص بطريقة موحدة. من أجل الترميز برقم «1»، يجب أن تكون البدائل للسلوك الانتحاري جزءًا من سرد القصة.
إذا كان «البديل» عامًا جدًا أو غير مُحدد (أي، دون أي استخدام عملي مُحتمل لشخص لديه أفكار انتحارية)، لا يُرمز بوصفه بديلًا (لا تضع الرمز «1»). على سبيل المثال، «يمكنك الحصول على أصدقاء جُدد» (دون أي معلومات إضافية عن كيفية تحقيق ذلك، لن يكون مؤهلًا للترميز).
لا تضع الرمز «1» إذا صُوِّر البديل على أنه غير فعال أو غير متاح. على سبيل المثال، إذا كانت القصة تؤكد على أن هناك العديد من حالات الانتحار نظرًا لعدم توافر العلاج. </t>
  </si>
  <si>
    <t>أمثلة: 
- شخص يتصل بالخط الساخن لمكافحة الانتحار/ يطلب المساعدة. 
- شخص يُكوِّن صداقات جديدة.
النتائج الإيجابية بعد فجيعة الموت تكون مؤهلة فقط إذا كانت القصة تربط الفجيعة بمخاطر الانتحار.</t>
  </si>
  <si>
    <t>ضع الرمز «1»، إذا كانت القصة تقلل من قيمة الشخص الذي توفي منتحرًا، أو تتضمن لغةً تُجرم الانتحار (مثل ارتكب «الانتحار»)، أو تتغاضى عن الفعل نفسه (على سبيل المثال، ناجح/ غير ناجح)، أو تصفه بمصطلحات عامية (مثل غبي، أحمق، سخيف).</t>
  </si>
  <si>
    <t>يتضمن دفتر العمل الوارد في ملف إكسل هذا أداةً لرصد تغطية وسائل الإعلام للتقارير المُعدَّة عن الانتحار بطريقة مسؤولة. ويتألف دفتر العمل من ست أوراق عمل، هي:</t>
  </si>
  <si>
    <t xml:space="preserve">هناك العديد من معايير التصوير الضار. فإذا انطبق على المقال أيٌّ من هذه المعايير، ينبغي ترميزه بالرقم «1»، وفقًا لقاموس البيانات. وتحتوي الأداة على صيغة داخلية تجمع مجموع درجات التصوير الضار من 16 درجة بحدٍ أقصى. وقد قُدمت عدة أمثلة لمساعدة المُرمِّز في تحديد ما إذا استوفي كل معيار أم لا. </t>
  </si>
  <si>
    <t xml:space="preserve">هناك العديد من معايير التصوير الوقائي. فإذا انطبق على المقال أيٌّ من هذه المعايير، ينبغي ترميزه بالرقم «1»، وفقًا لقاموس البيانات. وتحتوي الأداة على صيغة داخلية تجمع مجموع درجات التصوير الوقائي من 10 درجات بحدٍ أقصى. وقد قُدمت عدة أمثلة لمساعدة المُرمِّز في تحديد ما إذا استوفي كل معيار أم لا. </t>
  </si>
  <si>
    <t>عدد القصص التي حصلت على درجة أقل من 1 في التصوير الوقائي</t>
  </si>
  <si>
    <t>الإيحاء بحتمية الانتحار/ الإيحاء بأن الانتحار أمرٌ لا يمكن منعه</t>
  </si>
  <si>
    <t>ضع الرمز «1»، إذا عُظِّمَت الوفاة أو السلوك الانتحاري أو أُضْفِي الطابع الرومانسي عليه، مثل تصوير الفعل على أنه نبيل، أو تصوير الشخص المُنتحر على أنه بطل أو شهيد (بسبب سلوكه الانتحاري).
يمكن أن ينطبق ذلك أيضًا على قصص منع الانتحار، مثل تصوير أحد الأشخاص على أنه شجاع لأنه تمكن من التأقلم.</t>
  </si>
  <si>
    <t>عدم وجود بيانات الاتصال بخدمات الدعم أو الخط المحلي للدعم أثناء الأزمات</t>
  </si>
  <si>
    <t>دور المشاهير في الوقاية من الانتحار («البطل»)</t>
  </si>
  <si>
    <t>المنفذ الإعلامي الذي يستند إليه الملخص، أي =Media_outlet1!E3</t>
  </si>
  <si>
    <t>ما عدد القصص المؤهلة التي رُصدت خلال الفترة الزمنية لهذا المنفذ الإعلامي؟ أي =SUM(Media_outlet1!D17:T17)</t>
  </si>
  <si>
    <t>ماذا كان متوسط درجات التصوير الضار للقصص المؤهلة التي رُصدت للمنفذ الإعلامي خلال الفترة الزمنية؟ أي =AVERAGE(Media_outlet1!D47:T47)</t>
  </si>
  <si>
    <t>ماذا كان متوسط درجات التصوير الوقائي للقصص المؤهلة التي رُصدت للمنفذ الإعلامي خلال الفترة الزمنية؟ أي =AVERAGE(Tool_dawn.com!D49:T49)</t>
  </si>
  <si>
    <t xml:space="preserve">ضع الرمز «1»، إذا كانت القصة تُعزز خرافة عامة زائفة عن السلوك الانتحاري. ويشمل ذلك كلًا من العبارات الصريحة (الخاطئة) والضمنية التي قد تجعل إحدى الخرافات الواردة أدناه تبدو صحيحة:
- الذين يتحدثون عن الانتحار أقل عرضة لتنفيذ محاولة الانتحار.
- لا توجد علامات مُنذرة سابقة.
- لا يوجد شيء يمكنك فعله حيال الانتحار. 
- الشخص الذي سبقت له محاولة الانتحار لن يموت منتحرًا.
- التحدث عن الانتحار يُشجع على الانتحار.
- الأفراد الذين يعانون من المرض النفسي هم فقط من يسلكون سلوكًا انتحاريًّا.
- ما إن تراود الشخص أفكارٌ عن الانتحار، فسيظل دائمًا يرغب في الانتحار.
- قد يكون الانتحار راحةً للفرد أو المحيطين به.
- الانتحار هو الخيار الواحد للتأقلم مع وضع صعب. </t>
  </si>
  <si>
    <t xml:space="preserve">ضع الرمز «1»، إذا كانت القصص تدحض صراحةً أو ضمنيًّا أيًّا من الخرافات الآتية:
- الذين يتحدثون عن الانتحار أقل عرضة لتنفيذ محاولة الانتحار.
- لا توجد علامات مُنذرة سابقة.
- لا يوجد شيء يمكنك فعله حيال الانتحار. 
- الشخص الذي سبقت له محاولة الانتحار لن يموت منتحرًا.
- التحدث عن الانتحار يُشجع على الانتحار.
- الأفراد الذين يعانون من المرض النفسي هم فقط من يسلكون سلوكًا انتحاريًّا.
- ما إن تراود الشخص أفكارٌ عن الانتحار، فسيظل دائمًا يرغب في الانتحار.
- قد يكون الانتحار راحةً للفرد أو المحيطين به.
- الانتحار هو الخيار الواحد للتأقلم مع وضع صعب. </t>
  </si>
  <si>
    <t>ما عدد القصص المؤهَّلة من المنفذ الإعلامي المرصودة خلال الفترة الزمنية، التي حصلت على درجة أكبر من 0 في التصوير الضار؟ أي =SUMIF(Tool_dawn.com!D47:T47, "&gt;0", Tool_dawn.com!D17:T17)</t>
  </si>
  <si>
    <t>ما النسبة المئوية للقصص المؤهلة من المنفذ الإعلامي المرصودة خلال الفترة الزمنية، التي حصلت على درجة أكبر من 0 في التصوير الضار؟ أي =H4/E4*100</t>
  </si>
  <si>
    <t>ما عدد القصص المؤهَّلة من المنفذ الإعلامي المرصودة خلال الفترة الزمنية، التي حصلت على درجة أقل من 1 في التصوير الوقائي؟ أي =SUMIF(Tool_dawn.com!D49:T49, "&lt;1", Tool_dawn.com!D17:T17)</t>
  </si>
  <si>
    <t>ما النسبة المئوية للقصص المؤهلة من المنفذ الإعلامي المرصودة خلال الفترة الزمنية، التي حصلت على درجة أقل من 1 في التصوير الوقائي؟ أي =J4/E4*100</t>
  </si>
  <si>
    <t xml:space="preserve">عنوان القصة/ المقال أو المنشور .
ضع الرمز «لا ينطبق»‬‬‬‬‬‬‬‬‬‬‬‬‬‬‬‬‬‬‬‬‬‬‬‬‬‬‬‬‬‬‬‬‬ بالنسبة للبث الإذاعي والتلفزيوني
</t>
  </si>
  <si>
    <t xml:space="preserve">عنوان القصة/ المقال أو المنشور .
</t>
  </si>
  <si>
    <t>قم بترميز باقي المقال فقط، إذا كان هذا البند رمزه «1».</t>
  </si>
  <si>
    <t xml:space="preserve">ضع الرمز «1»، إذا وردت علامة مُنذرة في القصة.
العلامات المُنذرة هي العلامات النمطية التي يجب أن يكون الآخرون على درايةٍ بها لأنها قد تدل على أن شخصًا ما يفكر في الانتحار. وينطبق ذلك إذا كانت العلامة المُنذرة قد ذُكرت في التقرير بشكل عامٍ، أو فيما يتعلق بسلوك انتحاري أو تفكير فردي مُحدد. </t>
  </si>
  <si>
    <t>الأهلية</t>
  </si>
  <si>
    <t>قصة مستوفية لمعايير الأهلية</t>
  </si>
  <si>
    <t>ينقسم إدخال البيانات لكل مقال إلى أربعة أقسام: المعلومات العامة، ومعايير الأهلية، والتصوير الضار، والتصوير الوقائي.</t>
  </si>
  <si>
    <t>‫معايير الأهلية</t>
  </si>
  <si>
    <t>ينبغي استيفاء معايير الأهلية لكل مقال وإدخالها، وفقًا لقاموس البيانات. وإذا لم تستوف معايير الأهلية، ينبغي عدم ترميز المقال أكثر من ذلك. ويمكن الاحتفاظ بالمعلومات العامة عن المقال غير المؤهل في الأداة، لأغراض الرصد والتقييم.</t>
  </si>
  <si>
    <t>بمجرد أن تُحدد قصة يُحتمل أن تكون مؤهلة للترميز، تتمثل الخطوة الأولى في قراءة المقال بالكامل. بينما تقرأ المقال، اسأل نفسك إذا كان يستوفي معايير الأهلية أم لا.</t>
  </si>
  <si>
    <t>قيِّم معايير أهلية المقال وأكمل إدخال البيانات، وفقًا لقاموس البيانات.</t>
  </si>
  <si>
    <t>مقال مستوفٍ لمعايير الأهلية</t>
  </si>
  <si>
    <t>إذا كان المقال مؤهلًا، فاجمعْ معيار التصوير الضار، أما إذا كان غير مؤهل، فاترك الخانة فارغة، أي =IF(D17 = 1, SUM(D19:D34), "").</t>
  </si>
  <si>
    <t>إذا كان المقال مؤهلًا، فاجمعْ معيار التصوير الوقائي، أما إذا كان غير مؤهل، فاترك الخانة فارغة، أي =IF(D17=1, SUM(D36:D45), "").</t>
  </si>
  <si>
    <t>ما الفترة الزمنية لإعداد التقارير؟ أي = Media_outlet1!E4</t>
  </si>
  <si>
    <t>هل لدى المنفذ الإعلامي معايير تنظيمية لإعداد التقارير عن الانتحار بطريقة مسؤولة في الفترة الزمنية المرصودة؟ أي = Media_outlet1!E5</t>
  </si>
  <si>
    <t xml:space="preserve">ضع الرمز «1»، إذا ذُكر دافع، أو سبب، أو مُحفز واحد محتمل للسلوك الانتحاري.
ضع الرمز «0»، إذا كانت هناك عدة عوامل مختلفة (دوافع أو أسباب أو مُحفزات) مذكورة في القصة، حتى لو لم تكن مرتبطة بشكل صريح بالفعل الانتحاري المُحدد.
</t>
  </si>
  <si>
    <t>مثال: 
ضع الرمز «0»، إذا قال شخصٌ بارز: «الاكتئاب هو السبب الوحيد لقيامي بالانتحار»، ولكن يُشير النص لاحقًا إلى أسباب/ دوافع/ مُحفزات أخرى، مثل البطالة، فلا تتأهل القصة لأن تكون «أحادية السبب».
ضع الرمز «1»، إذا ذُكر سبب/ مُحفز واحد مُحدد وبعض العبارات غير المُحددة عن مشكلات أخرى قائمة (على سبيل المثال: «كان مُحبطًا ولديه مشكلات أخرى»)، فتؤهل هذه القصة لأن تكون «أحادية السبب».</t>
  </si>
  <si>
    <t>العناوين الفرعية (تكون سطرًا واحدًا عادةً، وبنفس نمط العنوان) مؤهلة لتكون عنوانًا رئيسيًّا. إذا كان العنوان يحتوي على عبارات مثل «الانتحار بمساعدة الغير» أو «القتل الرحيم»، أو طريقة انتحار توضح عادةً
 السلوك الانتحاري (مثل «وُجد مشنوقًا»، ولكن ليس (!) «وُجِد مقتولًا بطلق ناري»)، فضع الرمز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</si>
</sst>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b/>
      <sz val="18"/>
      <color theme="1"/>
      <name val="Calibri"/>
      <family val="2"/>
      <scheme val="minor"/>
    </font>
    <font>
      <b/>
      <sz val="20"/>
      <color theme="1"/>
      <name val="Calibri"/>
      <family val="2"/>
      <scheme val="minor"/>
    </font>
    <font>
      <b/>
      <sz val="16"/>
      <color theme="1"/>
      <name val="Calibri"/>
      <family val="2"/>
      <scheme val="minor"/>
    </font>
    <font>
      <sz val="14"/>
      <color theme="1"/>
      <name val="Calibri"/>
      <family val="2"/>
      <scheme val="minor"/>
    </font>
    <font>
      <b/>
      <sz val="22"/>
      <color theme="1"/>
      <name val="Calibri"/>
      <family val="2"/>
      <scheme val="minor"/>
    </font>
    <font>
      <b/>
      <sz val="14"/>
      <color theme="1"/>
      <name val="Calibri"/>
      <family val="2"/>
      <scheme val="minor"/>
    </font>
    <font>
      <u/>
      <sz val="11"/>
      <color theme="10"/>
      <name val="Calibri"/>
      <family val="2"/>
      <scheme val="minor"/>
    </font>
    <font>
      <sz val="8"/>
      <name val="Calibri"/>
      <family val="2"/>
      <scheme val="minor"/>
    </font>
    <font>
      <b/>
      <sz val="14"/>
      <color theme="2"/>
      <name val="Calibri"/>
      <family val="2"/>
      <scheme val="minor"/>
    </font>
    <font>
      <b/>
      <i/>
      <sz val="11"/>
      <color theme="2"/>
      <name val="Calibri"/>
      <family val="2"/>
      <scheme val="minor"/>
    </font>
    <font>
      <sz val="11"/>
      <name val="Calibri"/>
      <family val="2"/>
      <scheme val="minor"/>
    </font>
    <font>
      <b/>
      <i/>
      <sz val="11"/>
      <color theme="1"/>
      <name val="Calibri"/>
      <family val="2"/>
      <scheme val="minor"/>
    </font>
    <font>
      <b/>
      <sz val="12"/>
      <color theme="1"/>
      <name val="Calibri"/>
      <family val="2"/>
      <scheme val="minor"/>
    </font>
    <font>
      <sz val="12"/>
      <color theme="1"/>
      <name val="Calibri"/>
      <family val="2"/>
      <scheme val="minor"/>
    </font>
  </fonts>
  <fills count="13">
    <fill>
      <patternFill patternType="none"/>
    </fill>
    <fill>
      <patternFill patternType="gray125"/>
    </fill>
    <fill>
      <patternFill patternType="solid">
        <fgColor theme="0"/>
        <bgColor indexed="64"/>
      </patternFill>
    </fill>
    <fill>
      <patternFill patternType="solid">
        <fgColor rgb="FFFFE5E5"/>
        <bgColor indexed="64"/>
      </patternFill>
    </fill>
    <fill>
      <patternFill patternType="solid">
        <fgColor rgb="FFEFF6EA"/>
        <bgColor indexed="64"/>
      </patternFill>
    </fill>
    <fill>
      <patternFill patternType="solid">
        <fgColor theme="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3"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100">
    <xf numFmtId="0" fontId="0" fillId="0" borderId="0" xfId="0"/>
    <xf numFmtId="0" fontId="0" fillId="2" borderId="0" xfId="0" applyFill="1" applyAlignment="1">
      <alignment horizontal="left"/>
    </xf>
    <xf numFmtId="0" fontId="0" fillId="5" borderId="0" xfId="0" applyFill="1" applyAlignment="1">
      <alignment horizontal="left"/>
    </xf>
    <xf numFmtId="0" fontId="3" fillId="5" borderId="0" xfId="0" applyFont="1" applyFill="1" applyAlignment="1">
      <alignment horizontal="center" vertical="center" textRotation="90"/>
    </xf>
    <xf numFmtId="0" fontId="0" fillId="5" borderId="0" xfId="0" applyFill="1" applyAlignment="1">
      <alignment horizontal="right"/>
    </xf>
    <xf numFmtId="0" fontId="1" fillId="5" borderId="0" xfId="0" applyFont="1" applyFill="1" applyAlignment="1">
      <alignment horizontal="right"/>
    </xf>
    <xf numFmtId="0" fontId="1" fillId="0" borderId="1" xfId="0" applyFont="1" applyBorder="1" applyAlignment="1">
      <alignment horizontal="right"/>
    </xf>
    <xf numFmtId="0" fontId="0" fillId="0" borderId="1" xfId="0" applyBorder="1" applyAlignment="1">
      <alignment horizontal="left"/>
    </xf>
    <xf numFmtId="0" fontId="0" fillId="2" borderId="1" xfId="0" applyFill="1" applyBorder="1" applyAlignment="1">
      <alignment horizontal="left"/>
    </xf>
    <xf numFmtId="0" fontId="0" fillId="2" borderId="1" xfId="0" applyFill="1" applyBorder="1" applyAlignment="1">
      <alignment horizontal="right"/>
    </xf>
    <xf numFmtId="14" fontId="0" fillId="2" borderId="1" xfId="0" applyNumberFormat="1" applyFill="1" applyBorder="1" applyAlignment="1">
      <alignment horizontal="left"/>
    </xf>
    <xf numFmtId="0" fontId="2" fillId="5" borderId="0" xfId="0" applyFont="1" applyFill="1" applyAlignment="1">
      <alignment horizontal="center"/>
    </xf>
    <xf numFmtId="0" fontId="0" fillId="0" borderId="0" xfId="0" applyAlignment="1">
      <alignment vertical="top"/>
    </xf>
    <xf numFmtId="0" fontId="0" fillId="7" borderId="0" xfId="0" applyFill="1" applyAlignment="1">
      <alignment vertical="top"/>
    </xf>
    <xf numFmtId="0" fontId="6" fillId="7" borderId="0" xfId="0" applyFont="1" applyFill="1" applyAlignment="1">
      <alignment horizontal="center" vertical="center" textRotation="90"/>
    </xf>
    <xf numFmtId="0" fontId="6" fillId="7" borderId="0" xfId="0" applyFont="1" applyFill="1" applyAlignment="1">
      <alignment horizontal="center" vertical="top" textRotation="90"/>
    </xf>
    <xf numFmtId="0" fontId="4" fillId="7" borderId="0" xfId="0" applyFont="1" applyFill="1" applyAlignment="1">
      <alignment horizontal="center" vertical="top" textRotation="90"/>
    </xf>
    <xf numFmtId="0" fontId="0" fillId="8" borderId="0" xfId="0" applyFill="1" applyAlignment="1">
      <alignment vertical="top"/>
    </xf>
    <xf numFmtId="0" fontId="5" fillId="0" borderId="1" xfId="0" applyFont="1" applyBorder="1" applyAlignment="1">
      <alignment vertical="top" wrapText="1"/>
    </xf>
    <xf numFmtId="0" fontId="5" fillId="0" borderId="1" xfId="0" applyFont="1" applyBorder="1" applyAlignment="1">
      <alignment vertical="top"/>
    </xf>
    <xf numFmtId="0" fontId="5" fillId="7" borderId="0" xfId="0" applyFont="1" applyFill="1" applyAlignment="1">
      <alignment vertical="top"/>
    </xf>
    <xf numFmtId="0" fontId="5" fillId="7" borderId="0" xfId="0" applyFont="1" applyFill="1" applyAlignment="1">
      <alignment vertical="top" wrapText="1"/>
    </xf>
    <xf numFmtId="0" fontId="7" fillId="0" borderId="1" xfId="0" applyFont="1" applyBorder="1" applyAlignment="1">
      <alignment vertical="top" wrapText="1"/>
    </xf>
    <xf numFmtId="14" fontId="0" fillId="2" borderId="0" xfId="0" applyNumberFormat="1" applyFill="1" applyAlignment="1">
      <alignment horizontal="left"/>
    </xf>
    <xf numFmtId="0" fontId="8" fillId="2" borderId="1" xfId="1" applyFill="1" applyBorder="1" applyAlignment="1">
      <alignment horizontal="left"/>
    </xf>
    <xf numFmtId="0" fontId="0" fillId="2" borderId="2" xfId="0" applyFill="1" applyBorder="1" applyAlignment="1">
      <alignment horizontal="right"/>
    </xf>
    <xf numFmtId="0" fontId="0" fillId="2" borderId="4" xfId="0" applyFill="1" applyBorder="1" applyAlignment="1">
      <alignment horizontal="right"/>
    </xf>
    <xf numFmtId="0" fontId="2" fillId="5" borderId="5" xfId="0" applyFont="1" applyFill="1" applyBorder="1" applyAlignment="1">
      <alignment horizontal="center"/>
    </xf>
    <xf numFmtId="0" fontId="0" fillId="5" borderId="6" xfId="0" applyFill="1" applyBorder="1" applyAlignment="1">
      <alignment horizontal="right"/>
    </xf>
    <xf numFmtId="0" fontId="2" fillId="2" borderId="1" xfId="0" applyFont="1" applyFill="1" applyBorder="1" applyAlignment="1">
      <alignment horizontal="center"/>
    </xf>
    <xf numFmtId="0" fontId="0" fillId="5" borderId="5" xfId="0" applyFill="1" applyBorder="1" applyAlignment="1">
      <alignment horizontal="left"/>
    </xf>
    <xf numFmtId="0" fontId="0" fillId="2" borderId="5" xfId="0" applyFill="1" applyBorder="1" applyAlignment="1">
      <alignment horizontal="left"/>
    </xf>
    <xf numFmtId="0" fontId="3" fillId="11" borderId="1" xfId="0" applyFont="1" applyFill="1" applyBorder="1" applyAlignment="1">
      <alignment vertical="top"/>
    </xf>
    <xf numFmtId="0" fontId="0" fillId="7" borderId="0" xfId="0" applyFill="1" applyAlignment="1">
      <alignment vertical="top" wrapText="1"/>
    </xf>
    <xf numFmtId="0" fontId="3" fillId="11" borderId="1" xfId="0" applyFont="1" applyFill="1" applyBorder="1" applyAlignment="1">
      <alignment vertical="top" wrapText="1"/>
    </xf>
    <xf numFmtId="0" fontId="7" fillId="7" borderId="0" xfId="0" applyFont="1" applyFill="1" applyAlignment="1">
      <alignment vertical="top" wrapText="1"/>
    </xf>
    <xf numFmtId="0" fontId="0" fillId="8" borderId="0" xfId="0" applyFill="1" applyAlignment="1">
      <alignment vertical="top" wrapText="1"/>
    </xf>
    <xf numFmtId="0" fontId="0" fillId="0" borderId="0" xfId="0" applyAlignment="1">
      <alignment vertical="top" wrapText="1"/>
    </xf>
    <xf numFmtId="0" fontId="0" fillId="5" borderId="0" xfId="0" applyFill="1"/>
    <xf numFmtId="0" fontId="0" fillId="0" borderId="1" xfId="0" applyBorder="1"/>
    <xf numFmtId="0" fontId="3" fillId="5" borderId="0" xfId="0" applyFont="1" applyFill="1"/>
    <xf numFmtId="0" fontId="7" fillId="2" borderId="1" xfId="0" applyFont="1" applyFill="1" applyBorder="1" applyAlignment="1">
      <alignment vertical="top" wrapText="1"/>
    </xf>
    <xf numFmtId="0" fontId="5" fillId="2" borderId="1" xfId="0" applyFont="1" applyFill="1" applyBorder="1" applyAlignment="1">
      <alignment vertical="top" wrapText="1"/>
    </xf>
    <xf numFmtId="0" fontId="5" fillId="2" borderId="1" xfId="0" applyFont="1" applyFill="1" applyBorder="1" applyAlignment="1">
      <alignment vertical="top"/>
    </xf>
    <xf numFmtId="0" fontId="0" fillId="2" borderId="1" xfId="0" applyFill="1" applyBorder="1"/>
    <xf numFmtId="0" fontId="1" fillId="0" borderId="1" xfId="0" applyFont="1" applyBorder="1"/>
    <xf numFmtId="0" fontId="1" fillId="6" borderId="7" xfId="0" applyFont="1" applyFill="1" applyBorder="1"/>
    <xf numFmtId="0" fontId="1" fillId="0" borderId="4" xfId="0" applyFont="1" applyBorder="1"/>
    <xf numFmtId="0" fontId="1" fillId="0" borderId="1" xfId="0" applyFont="1" applyBorder="1" applyAlignment="1">
      <alignment wrapText="1"/>
    </xf>
    <xf numFmtId="0" fontId="13" fillId="6" borderId="1" xfId="0" applyFont="1" applyFill="1" applyBorder="1"/>
    <xf numFmtId="0" fontId="15" fillId="5" borderId="0" xfId="0" applyFont="1" applyFill="1" applyAlignment="1">
      <alignment horizontal="left"/>
    </xf>
    <xf numFmtId="0" fontId="14" fillId="5" borderId="0" xfId="0" applyFont="1" applyFill="1" applyAlignment="1">
      <alignment horizontal="center"/>
    </xf>
    <xf numFmtId="0" fontId="14" fillId="5" borderId="5" xfId="0" applyFont="1" applyFill="1" applyBorder="1" applyAlignment="1">
      <alignment horizontal="center"/>
    </xf>
    <xf numFmtId="0" fontId="15" fillId="2" borderId="0" xfId="0" applyFont="1" applyFill="1" applyAlignment="1">
      <alignment horizontal="left"/>
    </xf>
    <xf numFmtId="0" fontId="14" fillId="9" borderId="1" xfId="0" applyFont="1" applyFill="1" applyBorder="1" applyAlignment="1">
      <alignment horizontal="center"/>
    </xf>
    <xf numFmtId="0" fontId="14" fillId="9" borderId="2" xfId="0" applyFont="1" applyFill="1" applyBorder="1" applyAlignment="1">
      <alignment horizontal="center"/>
    </xf>
    <xf numFmtId="0" fontId="14" fillId="6" borderId="4" xfId="0" applyFont="1" applyFill="1" applyBorder="1" applyAlignment="1">
      <alignment horizontal="center"/>
    </xf>
    <xf numFmtId="0" fontId="14" fillId="6" borderId="1" xfId="0" applyFont="1" applyFill="1" applyBorder="1" applyAlignment="1">
      <alignment horizontal="center"/>
    </xf>
    <xf numFmtId="0" fontId="14" fillId="10" borderId="1" xfId="0" applyFont="1" applyFill="1" applyBorder="1" applyAlignment="1">
      <alignment horizontal="center" vertical="center"/>
    </xf>
    <xf numFmtId="0" fontId="14" fillId="5" borderId="0" xfId="0" applyFont="1" applyFill="1" applyAlignment="1">
      <alignment horizontal="center" vertical="center"/>
    </xf>
    <xf numFmtId="0" fontId="14" fillId="4" borderId="1" xfId="0" applyFont="1" applyFill="1" applyBorder="1" applyAlignment="1">
      <alignment horizontal="center" vertical="center"/>
    </xf>
    <xf numFmtId="0" fontId="4" fillId="5" borderId="0" xfId="0" applyFont="1" applyFill="1"/>
    <xf numFmtId="0" fontId="6" fillId="9" borderId="1" xfId="0" applyFont="1" applyFill="1" applyBorder="1" applyAlignment="1">
      <alignment horizontal="center" vertical="center"/>
    </xf>
    <xf numFmtId="0" fontId="6" fillId="7" borderId="0" xfId="0" applyFont="1" applyFill="1" applyAlignment="1">
      <alignment horizontal="center" vertical="top"/>
    </xf>
    <xf numFmtId="0" fontId="2" fillId="6" borderId="1" xfId="0" applyFont="1" applyFill="1" applyBorder="1" applyAlignment="1">
      <alignment horizontal="center" vertical="top"/>
    </xf>
    <xf numFmtId="0" fontId="4" fillId="7" borderId="0" xfId="0" applyFont="1" applyFill="1" applyAlignment="1">
      <alignment horizontal="center" vertical="top"/>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7" borderId="0" xfId="0" applyFont="1" applyFill="1" applyAlignment="1">
      <alignment horizontal="center" vertical="center"/>
    </xf>
    <xf numFmtId="0" fontId="6" fillId="4" borderId="1" xfId="0" applyFont="1" applyFill="1" applyBorder="1" applyAlignment="1">
      <alignment horizontal="center" vertical="center"/>
    </xf>
    <xf numFmtId="0" fontId="0" fillId="2" borderId="1" xfId="0" applyFill="1" applyBorder="1" applyAlignment="1">
      <alignment horizontal="center" vertical="top"/>
    </xf>
    <xf numFmtId="0" fontId="1" fillId="0" borderId="1" xfId="0" applyFont="1" applyBorder="1" applyAlignment="1">
      <alignment horizontal="center" vertical="top"/>
    </xf>
    <xf numFmtId="0" fontId="1" fillId="0" borderId="1" xfId="0" applyFont="1" applyBorder="1" applyAlignment="1">
      <alignment horizontal="center" vertical="top" wrapText="1"/>
    </xf>
    <xf numFmtId="0" fontId="1" fillId="0" borderId="1" xfId="0" applyFont="1" applyBorder="1" applyAlignment="1">
      <alignment horizontal="center" wrapText="1"/>
    </xf>
    <xf numFmtId="0" fontId="0" fillId="5" borderId="0" xfId="0" applyFill="1" applyAlignment="1">
      <alignment horizontal="right" readingOrder="2"/>
    </xf>
    <xf numFmtId="0" fontId="10" fillId="12" borderId="0" xfId="0" applyFont="1" applyFill="1" applyAlignment="1">
      <alignment horizontal="right" readingOrder="2"/>
    </xf>
    <xf numFmtId="0" fontId="11" fillId="12" borderId="0" xfId="0" applyFont="1" applyFill="1" applyAlignment="1">
      <alignment horizontal="right" readingOrder="2"/>
    </xf>
    <xf numFmtId="0" fontId="0" fillId="0" borderId="1" xfId="0" applyBorder="1" applyAlignment="1">
      <alignment horizontal="right" readingOrder="2"/>
    </xf>
    <xf numFmtId="0" fontId="12" fillId="0" borderId="1" xfId="0" applyFont="1" applyBorder="1" applyAlignment="1">
      <alignment horizontal="right" wrapText="1" readingOrder="2"/>
    </xf>
    <xf numFmtId="0" fontId="0" fillId="0" borderId="1" xfId="0" applyBorder="1" applyAlignment="1">
      <alignment horizontal="right" wrapText="1" readingOrder="2"/>
    </xf>
    <xf numFmtId="0" fontId="11" fillId="6" borderId="8" xfId="0" applyFont="1" applyFill="1" applyBorder="1" applyAlignment="1">
      <alignment horizontal="right" readingOrder="2"/>
    </xf>
    <xf numFmtId="0" fontId="0" fillId="0" borderId="4" xfId="0" applyBorder="1" applyAlignment="1">
      <alignment horizontal="right" readingOrder="2"/>
    </xf>
    <xf numFmtId="0" fontId="0" fillId="6" borderId="8" xfId="0" applyFill="1" applyBorder="1" applyAlignment="1">
      <alignment horizontal="right" readingOrder="2"/>
    </xf>
    <xf numFmtId="0" fontId="0" fillId="2" borderId="1" xfId="0" applyFill="1" applyBorder="1" applyAlignment="1">
      <alignment horizontal="right" readingOrder="2"/>
    </xf>
    <xf numFmtId="0" fontId="0" fillId="0" borderId="0" xfId="0" applyAlignment="1">
      <alignment horizontal="right" readingOrder="2"/>
    </xf>
    <xf numFmtId="0" fontId="12" fillId="0" borderId="1" xfId="0" applyFont="1" applyBorder="1" applyAlignment="1">
      <alignment horizontal="right" readingOrder="2"/>
    </xf>
    <xf numFmtId="0" fontId="6" fillId="4" borderId="1" xfId="0" applyFont="1" applyFill="1" applyBorder="1" applyAlignment="1">
      <alignment horizontal="center" vertical="center" textRotation="90"/>
    </xf>
    <xf numFmtId="0" fontId="2" fillId="7" borderId="0" xfId="0" applyFont="1" applyFill="1" applyAlignment="1">
      <alignment horizontal="left" vertical="top"/>
    </xf>
    <xf numFmtId="0" fontId="6" fillId="9" borderId="1" xfId="0" applyFont="1" applyFill="1" applyBorder="1" applyAlignment="1">
      <alignment horizontal="center" vertical="center" textRotation="90"/>
    </xf>
    <xf numFmtId="0" fontId="2" fillId="6" borderId="1" xfId="0" applyFont="1" applyFill="1" applyBorder="1" applyAlignment="1">
      <alignment horizontal="center" vertical="top" textRotation="90"/>
    </xf>
    <xf numFmtId="0" fontId="6" fillId="3" borderId="2" xfId="0" applyFont="1" applyFill="1" applyBorder="1" applyAlignment="1">
      <alignment horizontal="center" vertical="center" textRotation="90"/>
    </xf>
    <xf numFmtId="0" fontId="6" fillId="3" borderId="3" xfId="0" applyFont="1" applyFill="1" applyBorder="1" applyAlignment="1">
      <alignment horizontal="center" vertical="center" textRotation="90"/>
    </xf>
    <xf numFmtId="0" fontId="6" fillId="3" borderId="4" xfId="0" applyFont="1" applyFill="1" applyBorder="1" applyAlignment="1">
      <alignment horizontal="center" vertical="center" textRotation="90"/>
    </xf>
    <xf numFmtId="0" fontId="2" fillId="5" borderId="0" xfId="0" applyFont="1" applyFill="1" applyAlignment="1">
      <alignment horizontal="center"/>
    </xf>
    <xf numFmtId="0" fontId="2" fillId="9" borderId="1" xfId="0" applyFont="1" applyFill="1" applyBorder="1" applyAlignment="1">
      <alignment horizontal="center" textRotation="90"/>
    </xf>
    <xf numFmtId="0" fontId="2" fillId="9" borderId="2" xfId="0" applyFont="1" applyFill="1" applyBorder="1" applyAlignment="1">
      <alignment horizontal="center" textRotation="90"/>
    </xf>
    <xf numFmtId="0" fontId="1" fillId="6" borderId="1" xfId="0" applyFont="1" applyFill="1" applyBorder="1" applyAlignment="1">
      <alignment horizontal="center" textRotation="90"/>
    </xf>
    <xf numFmtId="0" fontId="3" fillId="10" borderId="1" xfId="0" applyFont="1" applyFill="1" applyBorder="1" applyAlignment="1">
      <alignment horizontal="center" vertical="center" textRotation="90"/>
    </xf>
    <xf numFmtId="0" fontId="2" fillId="4" borderId="1" xfId="0" applyFont="1" applyFill="1" applyBorder="1" applyAlignment="1">
      <alignment horizontal="center" vertical="center" textRotation="90"/>
    </xf>
  </cellXfs>
  <cellStyles count="2">
    <cellStyle name="Hyperlink" xfId="1" builtinId="8"/>
    <cellStyle name="Normal" xfId="0" builtinId="0"/>
  </cellStyles>
  <dxfs count="4">
    <dxf>
      <fill>
        <patternFill>
          <bgColor theme="9" tint="0.79998168889431442"/>
        </patternFill>
      </fill>
    </dxf>
    <dxf>
      <fill>
        <patternFill>
          <bgColor theme="5" tint="0.79998168889431442"/>
        </patternFill>
      </fill>
    </dxf>
    <dxf>
      <font>
        <color auto="1"/>
      </font>
      <fill>
        <patternFill>
          <bgColor rgb="FFFFD5D5"/>
        </patternFill>
      </fill>
    </dxf>
    <dxf>
      <fill>
        <patternFill>
          <bgColor theme="5" tint="0.79998168889431442"/>
        </patternFill>
      </fill>
    </dxf>
  </dxfs>
  <tableStyles count="0" defaultTableStyle="TableStyleMedium2" defaultPivotStyle="PivotStyleLight16"/>
  <colors>
    <mruColors>
      <color rgb="FFFFD5D5"/>
      <color rgb="FFFFE5E5"/>
      <color rgb="FFEFF6EA"/>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289560</xdr:colOff>
      <xdr:row>21</xdr:row>
      <xdr:rowOff>152400</xdr:rowOff>
    </xdr:to>
    <xdr:pic>
      <xdr:nvPicPr>
        <xdr:cNvPr id="6" name="Picture 5">
          <a:extLst>
            <a:ext uri="{FF2B5EF4-FFF2-40B4-BE49-F238E27FC236}">
              <a16:creationId xmlns:a16="http://schemas.microsoft.com/office/drawing/2014/main" id="{B99EB0EB-C919-FC0C-08D9-5C2F21F040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9472040" y="0"/>
          <a:ext cx="8214360" cy="3992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4</xdr:col>
      <xdr:colOff>0</xdr:colOff>
      <xdr:row>22</xdr:row>
      <xdr:rowOff>84411</xdr:rowOff>
    </xdr:from>
    <xdr:ext cx="184731" cy="264560"/>
    <xdr:sp macro="" textlink="">
      <xdr:nvSpPr>
        <xdr:cNvPr id="2" name="TextBox 1">
          <a:extLst>
            <a:ext uri="{FF2B5EF4-FFF2-40B4-BE49-F238E27FC236}">
              <a16:creationId xmlns:a16="http://schemas.microsoft.com/office/drawing/2014/main" id="{9D59139E-27A7-4795-ADDD-CB0BD0810442}"/>
            </a:ext>
          </a:extLst>
        </xdr:cNvPr>
        <xdr:cNvSpPr txBox="1"/>
      </xdr:nvSpPr>
      <xdr:spPr>
        <a:xfrm flipH="1">
          <a:off x="9964997269" y="575707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1" anchor="t">
          <a:spAutoFit/>
        </a:bodyPr>
        <a:lstStyle/>
        <a:p>
          <a:pPr algn="r" rtl="1"/>
          <a:endParaRPr lang="en-US"/>
        </a:p>
      </xdr:txBody>
    </xdr:sp>
    <xdr:clientData/>
  </xdr:oneCellAnchor>
</xdr:wsDr>
</file>

<file path=xl/persons/person.xml><?xml version="1.0" encoding="utf-8"?>
<personList xmlns="http://schemas.microsoft.com/office/spreadsheetml/2018/threadedcomments" xmlns:x="http://schemas.openxmlformats.org/spreadsheetml/2006/main">
  <person displayName="ELASI, Dalia" id="{E171619D-89B8-430D-B3CC-F3AEEF3D1AF7}" userId="S::elasid@who.int::b835ac55-2a90-4337-9b12-c8d2afc1fc91" providerId="AD"/>
  <person displayName="MarketingBox" id="{64982187-D772-4A73-A065-F385C7BF8AF3}" userId="S::MarketingBox019@sil0793.onmicrosoft.com::567d26b0-cb70-4b49-b83d-28777217471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M25" dT="2024-02-04T22:47:51.42" personId="{64982187-D772-4A73-A065-F385C7BF8AF3}" id="{187D2A34-8C0D-44BE-9707-1834FE7167FF}">
    <text>المُعدَّة</text>
  </threadedComment>
</ThreadedComments>
</file>

<file path=xl/threadedComments/threadedComment2.xml><?xml version="1.0" encoding="utf-8"?>
<ThreadedComments xmlns="http://schemas.microsoft.com/office/spreadsheetml/2018/threadedcomments" xmlns:x="http://schemas.openxmlformats.org/spreadsheetml/2006/main">
  <threadedComment ref="C13" dT="2024-02-08T08:41:19.85" personId="{E171619D-89B8-430D-B3CC-F3AEEF3D1AF7}" id="{DD0C2037-BA89-4B53-A9B4-53D1945E479C}">
    <text>I believe تأهيل  is a synonym for rehabilitation which is a common word in mental health while eligibility criteria means:  .معايير الأهليةPlease revise to avoid confusion</text>
  </threadedComment>
  <threadedComment ref="B15" dT="2024-02-08T08:43:42.11" personId="{E171619D-89B8-430D-B3CC-F3AEEF3D1AF7}" id="{AE0FD0D0-963D-4FD2-99AB-FBE04B11104B}">
    <text>Same here</text>
  </threadedComment>
  <threadedComment ref="C29" dT="2024-02-08T08:59:02.15" personId="{E171619D-89B8-430D-B3CC-F3AEEF3D1AF7}" id="{6AA1E4DE-39CD-4F6C-B82E-E4D2D958827D}">
    <text>Please put "=" sign same as in English to esnure that the formula is correctly referred to</text>
  </threadedComment>
</ThreadedComments>
</file>

<file path=xl/threadedComments/threadedComment3.xml><?xml version="1.0" encoding="utf-8"?>
<ThreadedComments xmlns="http://schemas.microsoft.com/office/spreadsheetml/2018/threadedcomments" xmlns:x="http://schemas.openxmlformats.org/spreadsheetml/2006/main">
  <threadedComment ref="E7" dT="2024-02-08T10:53:44.41" personId="{E171619D-89B8-430D-B3CC-F3AEEF3D1AF7}" id="{5E0F4399-1272-4983-964A-C48F8CA6BB62}">
    <text>Should we write: ضع الرمز "لا ينطبق"</text>
  </threadedComment>
  <threadedComment ref="E8" dT="2024-02-08T09:40:28.75" personId="{E171619D-89B8-430D-B3CC-F3AEEF3D1AF7}" id="{A48B3638-CD0C-468A-B77D-5CC9E76300E7}">
    <text>The sentence لا يطبق الرمز....isn't provided in English version</text>
  </threadedComment>
  <threadedComment ref="F17" dT="2024-02-08T09:47:32.22" personId="{E171619D-89B8-430D-B3CC-F3AEEF3D1AF7}" id="{A61F4719-76B0-41E8-A0E1-13ECA388212C}">
    <text>code: قم بترميز</text>
  </threadedComment>
  <threadedComment ref="F19" dT="2024-02-08T09:51:23.63" personId="{E171619D-89B8-430D-B3CC-F3AEEF3D1AF7}" id="{A6A0EA52-FFB8-42DD-9BB7-CB2F16926741}">
    <text>Typically here means: بشكل نمطي/نموذجي</text>
  </threadedComment>
  <threadedComment ref="E28" dT="2024-02-08T10:31:32.33" personId="{E171619D-89B8-430D-B3CC-F3AEEF3D1AF7}" id="{A919AEF1-BA5F-4EBA-8238-015C5ADE2529}">
    <text>Can we better use for tiggers: محفزات</text>
  </threadedComment>
  <threadedComment ref="E40" dT="2024-02-08T12:31:27.02" personId="{E171619D-89B8-430D-B3CC-F3AEEF3D1AF7}" id="{9819AA86-73D5-48A7-A806-A36582579A8F}">
    <text>the word "Typical" isn't translated in the Arabic text</text>
  </threadedComment>
</ThreadedComments>
</file>

<file path=xl/threadedComments/threadedComment4.xml><?xml version="1.0" encoding="utf-8"?>
<ThreadedComments xmlns="http://schemas.microsoft.com/office/spreadsheetml/2018/threadedcomments" xmlns:x="http://schemas.openxmlformats.org/spreadsheetml/2006/main">
  <threadedComment ref="D15" dT="2024-02-08T12:48:41.30" personId="{E171619D-89B8-430D-B3CC-F3AEEF3D1AF7}" id="{C752E751-574B-4E6F-9445-BDB4FC5DE17F}">
    <text>I believe we need to include here a word that provides translation for "news article" because this specifies it's not a television one so please use " " القصة مقال اخباري/حقيقية  as used previously</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81BDD-CFF9-4968-BC69-9113C78A51CF}">
  <dimension ref="A1"/>
  <sheetViews>
    <sheetView rightToLeft="1" workbookViewId="0">
      <selection activeCell="Q4" sqref="Q4"/>
    </sheetView>
  </sheetViews>
  <sheetFormatPr defaultRowHeight="14.4" x14ac:dyDescent="0.3"/>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EBE39-A16D-47A2-8FDC-376FE99940B9}">
  <dimension ref="A1:D43"/>
  <sheetViews>
    <sheetView rightToLeft="1" topLeftCell="A26" zoomScaleNormal="100" workbookViewId="0">
      <selection activeCell="A35" sqref="A35"/>
    </sheetView>
  </sheetViews>
  <sheetFormatPr defaultRowHeight="30" customHeight="1" x14ac:dyDescent="0.3"/>
  <cols>
    <col min="1" max="1" width="4.44140625" customWidth="1"/>
    <col min="2" max="2" width="23.33203125" customWidth="1"/>
    <col min="3" max="3" width="217.5546875" style="85" customWidth="1"/>
  </cols>
  <sheetData>
    <row r="1" spans="1:4" ht="13.95" customHeight="1" x14ac:dyDescent="0.3">
      <c r="A1" s="38"/>
      <c r="B1" s="38"/>
      <c r="C1" s="75"/>
      <c r="D1" s="38"/>
    </row>
    <row r="2" spans="1:4" ht="30" customHeight="1" x14ac:dyDescent="0.5">
      <c r="A2" s="38"/>
      <c r="B2" s="40" t="s">
        <v>0</v>
      </c>
      <c r="C2" s="75"/>
      <c r="D2" s="38"/>
    </row>
    <row r="3" spans="1:4" ht="30" customHeight="1" x14ac:dyDescent="0.35">
      <c r="A3" s="38"/>
      <c r="B3" s="38"/>
      <c r="C3" s="76" t="s">
        <v>23</v>
      </c>
      <c r="D3" s="38"/>
    </row>
    <row r="4" spans="1:4" ht="16.95" customHeight="1" x14ac:dyDescent="0.3">
      <c r="A4" s="38"/>
      <c r="B4" s="38"/>
      <c r="C4" s="77" t="s">
        <v>160</v>
      </c>
      <c r="D4" s="38"/>
    </row>
    <row r="5" spans="1:4" ht="30" customHeight="1" x14ac:dyDescent="0.3">
      <c r="A5" s="38"/>
      <c r="B5" s="45" t="s">
        <v>1</v>
      </c>
      <c r="C5" s="78" t="s">
        <v>139</v>
      </c>
      <c r="D5" s="38"/>
    </row>
    <row r="6" spans="1:4" ht="30" customHeight="1" x14ac:dyDescent="0.3">
      <c r="A6" s="38"/>
      <c r="B6" s="45" t="s">
        <v>2</v>
      </c>
      <c r="C6" s="78" t="s">
        <v>24</v>
      </c>
      <c r="D6" s="38"/>
    </row>
    <row r="7" spans="1:4" ht="30" customHeight="1" x14ac:dyDescent="0.3">
      <c r="A7" s="38"/>
      <c r="B7" s="45" t="s">
        <v>3</v>
      </c>
      <c r="C7" s="78" t="s">
        <v>25</v>
      </c>
      <c r="D7" s="38"/>
    </row>
    <row r="8" spans="1:4" ht="30" customHeight="1" x14ac:dyDescent="0.3">
      <c r="A8" s="38"/>
      <c r="B8" s="45" t="s">
        <v>4</v>
      </c>
      <c r="C8" s="78" t="s">
        <v>126</v>
      </c>
      <c r="D8" s="38"/>
    </row>
    <row r="9" spans="1:4" ht="30" customHeight="1" x14ac:dyDescent="0.3">
      <c r="A9" s="38"/>
      <c r="B9" s="45" t="s">
        <v>5</v>
      </c>
      <c r="C9" s="78" t="s">
        <v>26</v>
      </c>
      <c r="D9" s="38"/>
    </row>
    <row r="10" spans="1:4" ht="30" customHeight="1" x14ac:dyDescent="0.3">
      <c r="A10" s="38"/>
      <c r="B10" s="45" t="s">
        <v>6</v>
      </c>
      <c r="C10" s="78" t="s">
        <v>27</v>
      </c>
      <c r="D10" s="38"/>
    </row>
    <row r="11" spans="1:4" ht="13.5" customHeight="1" x14ac:dyDescent="0.3">
      <c r="A11" s="38"/>
      <c r="B11" s="38"/>
      <c r="C11" s="75"/>
      <c r="D11" s="38"/>
    </row>
    <row r="12" spans="1:4" ht="30" customHeight="1" x14ac:dyDescent="0.35">
      <c r="A12" s="38"/>
      <c r="B12" s="38"/>
      <c r="C12" s="76" t="s">
        <v>28</v>
      </c>
      <c r="D12" s="38"/>
    </row>
    <row r="13" spans="1:4" ht="16.5" customHeight="1" x14ac:dyDescent="0.3">
      <c r="A13" s="38"/>
      <c r="B13" s="38"/>
      <c r="C13" s="77" t="s">
        <v>184</v>
      </c>
      <c r="D13" s="38"/>
    </row>
    <row r="14" spans="1:4" ht="30" customHeight="1" x14ac:dyDescent="0.3">
      <c r="A14" s="38"/>
      <c r="B14" s="45" t="s">
        <v>7</v>
      </c>
      <c r="C14" s="78" t="s">
        <v>140</v>
      </c>
      <c r="D14" s="38"/>
    </row>
    <row r="15" spans="1:4" ht="36" customHeight="1" x14ac:dyDescent="0.3">
      <c r="A15" s="38"/>
      <c r="B15" s="45" t="s">
        <v>185</v>
      </c>
      <c r="C15" s="78" t="s">
        <v>186</v>
      </c>
      <c r="D15" s="38"/>
    </row>
    <row r="16" spans="1:4" ht="35.700000000000003" customHeight="1" x14ac:dyDescent="0.3">
      <c r="A16" s="38"/>
      <c r="B16" s="45" t="s">
        <v>8</v>
      </c>
      <c r="C16" s="86" t="s">
        <v>161</v>
      </c>
      <c r="D16" s="38"/>
    </row>
    <row r="17" spans="1:4" ht="37.200000000000003" customHeight="1" x14ac:dyDescent="0.3">
      <c r="A17" s="38"/>
      <c r="B17" s="45" t="s">
        <v>9</v>
      </c>
      <c r="C17" s="79" t="s">
        <v>162</v>
      </c>
      <c r="D17" s="38"/>
    </row>
    <row r="18" spans="1:4" ht="15" customHeight="1" x14ac:dyDescent="0.3">
      <c r="A18" s="38"/>
      <c r="B18" s="38"/>
      <c r="C18" s="75"/>
      <c r="D18" s="38"/>
    </row>
    <row r="19" spans="1:4" ht="30" customHeight="1" x14ac:dyDescent="0.35">
      <c r="A19" s="38"/>
      <c r="B19" s="38"/>
      <c r="C19" s="76" t="s">
        <v>29</v>
      </c>
      <c r="D19" s="38"/>
    </row>
    <row r="20" spans="1:4" ht="30" customHeight="1" x14ac:dyDescent="0.3">
      <c r="A20" s="38"/>
      <c r="B20" s="45" t="s">
        <v>10</v>
      </c>
      <c r="C20" s="78" t="s">
        <v>141</v>
      </c>
      <c r="D20" s="38"/>
    </row>
    <row r="21" spans="1:4" ht="30" customHeight="1" x14ac:dyDescent="0.3">
      <c r="A21" s="38"/>
      <c r="B21" s="45" t="s">
        <v>11</v>
      </c>
      <c r="C21" s="78" t="s">
        <v>187</v>
      </c>
      <c r="D21" s="38"/>
    </row>
    <row r="22" spans="1:4" ht="30" customHeight="1" x14ac:dyDescent="0.3">
      <c r="A22" s="38"/>
      <c r="B22" s="45" t="s">
        <v>12</v>
      </c>
      <c r="C22" s="78" t="s">
        <v>30</v>
      </c>
      <c r="D22" s="38"/>
    </row>
    <row r="23" spans="1:4" ht="30" customHeight="1" x14ac:dyDescent="0.3">
      <c r="A23" s="38"/>
      <c r="B23" s="45" t="s">
        <v>13</v>
      </c>
      <c r="C23" s="78" t="s">
        <v>188</v>
      </c>
      <c r="D23" s="38"/>
    </row>
    <row r="24" spans="1:4" ht="56.7" customHeight="1" x14ac:dyDescent="0.3">
      <c r="A24" s="38"/>
      <c r="B24" s="45" t="s">
        <v>14</v>
      </c>
      <c r="C24" s="80" t="s">
        <v>142</v>
      </c>
      <c r="D24" s="38"/>
    </row>
    <row r="25" spans="1:4" ht="15" customHeight="1" x14ac:dyDescent="0.3">
      <c r="A25" s="38"/>
      <c r="B25" s="38"/>
      <c r="C25" s="75"/>
      <c r="D25" s="38"/>
    </row>
    <row r="26" spans="1:4" ht="30" customHeight="1" x14ac:dyDescent="0.35">
      <c r="A26" s="38"/>
      <c r="B26" s="38"/>
      <c r="C26" s="76" t="s">
        <v>31</v>
      </c>
      <c r="D26" s="38"/>
    </row>
    <row r="27" spans="1:4" ht="15.45" customHeight="1" x14ac:dyDescent="0.3">
      <c r="A27" s="38"/>
      <c r="B27" s="38"/>
      <c r="C27" s="77" t="s">
        <v>143</v>
      </c>
      <c r="D27" s="38"/>
    </row>
    <row r="28" spans="1:4" ht="15.45" customHeight="1" x14ac:dyDescent="0.3">
      <c r="A28" s="38"/>
      <c r="B28" s="46" t="s">
        <v>15</v>
      </c>
      <c r="C28" s="81"/>
      <c r="D28" s="38"/>
    </row>
    <row r="29" spans="1:4" ht="30" customHeight="1" x14ac:dyDescent="0.3">
      <c r="A29" s="38"/>
      <c r="B29" s="47" t="s">
        <v>8</v>
      </c>
      <c r="C29" s="82" t="s">
        <v>190</v>
      </c>
      <c r="D29" s="38"/>
    </row>
    <row r="30" spans="1:4" ht="30" customHeight="1" x14ac:dyDescent="0.3">
      <c r="A30" s="38"/>
      <c r="B30" s="45" t="s">
        <v>9</v>
      </c>
      <c r="C30" s="78" t="s">
        <v>191</v>
      </c>
      <c r="D30" s="38"/>
    </row>
    <row r="31" spans="1:4" ht="18" customHeight="1" x14ac:dyDescent="0.3">
      <c r="A31" s="38"/>
      <c r="B31" s="46" t="s">
        <v>16</v>
      </c>
      <c r="C31" s="83"/>
      <c r="D31" s="38"/>
    </row>
    <row r="32" spans="1:4" ht="18" customHeight="1" x14ac:dyDescent="0.3">
      <c r="A32" s="38"/>
      <c r="B32" s="49" t="s">
        <v>138</v>
      </c>
      <c r="C32" s="83"/>
      <c r="D32" s="38"/>
    </row>
    <row r="33" spans="1:4" ht="30" customHeight="1" x14ac:dyDescent="0.3">
      <c r="A33" s="38"/>
      <c r="B33" s="45" t="s">
        <v>17</v>
      </c>
      <c r="C33" s="78" t="s">
        <v>168</v>
      </c>
      <c r="D33" s="38"/>
    </row>
    <row r="34" spans="1:4" ht="30" customHeight="1" x14ac:dyDescent="0.3">
      <c r="A34" s="38"/>
      <c r="B34" s="45" t="s">
        <v>18</v>
      </c>
      <c r="C34" s="84" t="s">
        <v>192</v>
      </c>
      <c r="D34" s="38"/>
    </row>
    <row r="35" spans="1:4" ht="30" customHeight="1" x14ac:dyDescent="0.3">
      <c r="A35" s="38"/>
      <c r="B35" s="48" t="s">
        <v>120</v>
      </c>
      <c r="C35" s="84" t="s">
        <v>193</v>
      </c>
      <c r="D35" s="38"/>
    </row>
    <row r="36" spans="1:4" ht="30" customHeight="1" x14ac:dyDescent="0.3">
      <c r="A36" s="38"/>
      <c r="B36" s="45" t="s">
        <v>20</v>
      </c>
      <c r="C36" s="78" t="s">
        <v>169</v>
      </c>
      <c r="D36" s="38"/>
    </row>
    <row r="37" spans="1:4" ht="30" customHeight="1" x14ac:dyDescent="0.3">
      <c r="A37" s="38"/>
      <c r="B37" s="45" t="s">
        <v>21</v>
      </c>
      <c r="C37" s="78" t="s">
        <v>170</v>
      </c>
      <c r="D37" s="38"/>
    </row>
    <row r="38" spans="1:4" ht="30" customHeight="1" x14ac:dyDescent="0.3">
      <c r="A38" s="38"/>
      <c r="B38" s="45" t="s">
        <v>22</v>
      </c>
      <c r="C38" s="78" t="s">
        <v>171</v>
      </c>
      <c r="D38" s="38"/>
    </row>
    <row r="39" spans="1:4" ht="44.4" customHeight="1" x14ac:dyDescent="0.3">
      <c r="A39" s="38"/>
      <c r="B39" s="48" t="s">
        <v>121</v>
      </c>
      <c r="C39" s="78" t="s">
        <v>174</v>
      </c>
      <c r="D39" s="38"/>
    </row>
    <row r="40" spans="1:4" ht="45.6" customHeight="1" x14ac:dyDescent="0.3">
      <c r="A40" s="38"/>
      <c r="B40" s="48" t="s">
        <v>122</v>
      </c>
      <c r="C40" s="78" t="s">
        <v>175</v>
      </c>
      <c r="D40" s="38"/>
    </row>
    <row r="41" spans="1:4" ht="46.2" customHeight="1" x14ac:dyDescent="0.3">
      <c r="A41" s="38"/>
      <c r="B41" s="48" t="s">
        <v>163</v>
      </c>
      <c r="C41" s="78" t="s">
        <v>176</v>
      </c>
      <c r="D41" s="38"/>
    </row>
    <row r="42" spans="1:4" ht="47.4" customHeight="1" x14ac:dyDescent="0.3">
      <c r="A42" s="38"/>
      <c r="B42" s="48" t="s">
        <v>123</v>
      </c>
      <c r="C42" s="78" t="s">
        <v>177</v>
      </c>
      <c r="D42" s="38"/>
    </row>
    <row r="43" spans="1:4" ht="30" customHeight="1" x14ac:dyDescent="0.3">
      <c r="A43" s="38"/>
      <c r="B43" s="38"/>
      <c r="C43" s="75"/>
      <c r="D43" s="38"/>
    </row>
  </sheetData>
  <phoneticPr fontId="9"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1C271-83F5-4767-BD7B-FB0E613A5427}">
  <dimension ref="A1:H46"/>
  <sheetViews>
    <sheetView showGridLines="0" rightToLeft="1" zoomScale="70" zoomScaleNormal="70" workbookViewId="0">
      <pane xSplit="4" ySplit="3" topLeftCell="E24" activePane="bottomRight" state="frozen"/>
      <selection pane="topRight" activeCell="E1" sqref="E1"/>
      <selection pane="bottomLeft" activeCell="A4" sqref="A4"/>
      <selection pane="bottomRight" activeCell="D25" sqref="D25"/>
    </sheetView>
  </sheetViews>
  <sheetFormatPr defaultColWidth="8.6640625" defaultRowHeight="14.4" x14ac:dyDescent="0.3"/>
  <cols>
    <col min="1" max="1" width="4.33203125" style="13" customWidth="1"/>
    <col min="2" max="3" width="8.6640625" style="12"/>
    <col min="4" max="4" width="44.88671875" style="37" customWidth="1"/>
    <col min="5" max="5" width="93.44140625" style="12" customWidth="1"/>
    <col min="6" max="6" width="95.44140625" style="12" customWidth="1"/>
    <col min="7" max="7" width="30.6640625" style="12" customWidth="1"/>
    <col min="8" max="8" width="3.109375" style="12" customWidth="1"/>
    <col min="9" max="16384" width="8.6640625" style="12"/>
  </cols>
  <sheetData>
    <row r="1" spans="2:8" x14ac:dyDescent="0.3">
      <c r="B1" s="13"/>
      <c r="C1" s="13"/>
      <c r="D1" s="33"/>
      <c r="E1" s="13"/>
      <c r="F1" s="13"/>
      <c r="G1" s="13"/>
      <c r="H1" s="13"/>
    </row>
    <row r="2" spans="2:8" ht="37.200000000000003" customHeight="1" x14ac:dyDescent="0.3">
      <c r="B2" s="13"/>
      <c r="C2" s="13"/>
      <c r="D2" s="88" t="s">
        <v>34</v>
      </c>
      <c r="E2" s="88"/>
      <c r="F2" s="13"/>
      <c r="G2" s="13"/>
      <c r="H2" s="13"/>
    </row>
    <row r="3" spans="2:8" ht="46.2" customHeight="1" x14ac:dyDescent="0.3">
      <c r="B3" s="13"/>
      <c r="C3" s="13"/>
      <c r="D3" s="34" t="s">
        <v>35</v>
      </c>
      <c r="E3" s="32" t="s">
        <v>60</v>
      </c>
      <c r="F3" s="32" t="s">
        <v>80</v>
      </c>
      <c r="G3" s="32" t="s">
        <v>28</v>
      </c>
      <c r="H3" s="13"/>
    </row>
    <row r="4" spans="2:8" ht="46.2" customHeight="1" x14ac:dyDescent="0.3">
      <c r="B4" s="13"/>
      <c r="C4" s="13"/>
      <c r="D4" s="22" t="s">
        <v>17</v>
      </c>
      <c r="E4" s="18" t="s">
        <v>132</v>
      </c>
      <c r="F4" s="19"/>
      <c r="G4" s="19" t="s">
        <v>92</v>
      </c>
      <c r="H4" s="13"/>
    </row>
    <row r="5" spans="2:8" ht="46.2" customHeight="1" x14ac:dyDescent="0.3">
      <c r="B5" s="13"/>
      <c r="C5" s="13"/>
      <c r="D5" s="22" t="s">
        <v>36</v>
      </c>
      <c r="E5" s="18" t="s">
        <v>128</v>
      </c>
      <c r="F5" s="18" t="s">
        <v>81</v>
      </c>
      <c r="G5" s="18" t="s">
        <v>93</v>
      </c>
      <c r="H5" s="13"/>
    </row>
    <row r="6" spans="2:8" ht="157.94999999999999" customHeight="1" x14ac:dyDescent="0.3">
      <c r="B6" s="13"/>
      <c r="C6" s="13"/>
      <c r="D6" s="22" t="s">
        <v>37</v>
      </c>
      <c r="E6" s="18" t="s">
        <v>134</v>
      </c>
      <c r="F6" s="19"/>
      <c r="G6" s="18" t="s">
        <v>94</v>
      </c>
      <c r="H6" s="13"/>
    </row>
    <row r="7" spans="2:8" ht="47.7" customHeight="1" x14ac:dyDescent="0.3">
      <c r="B7" s="89" t="s">
        <v>7</v>
      </c>
      <c r="C7" s="62">
        <v>1</v>
      </c>
      <c r="D7" s="22" t="s">
        <v>38</v>
      </c>
      <c r="E7" s="18" t="s">
        <v>178</v>
      </c>
      <c r="F7" s="19"/>
      <c r="G7" s="19" t="s">
        <v>92</v>
      </c>
      <c r="H7" s="13"/>
    </row>
    <row r="8" spans="2:8" ht="140.69999999999999" customHeight="1" x14ac:dyDescent="0.3">
      <c r="B8" s="89"/>
      <c r="C8" s="62">
        <v>2</v>
      </c>
      <c r="D8" s="22" t="s">
        <v>39</v>
      </c>
      <c r="E8" s="18" t="s">
        <v>179</v>
      </c>
      <c r="F8" s="18" t="s">
        <v>82</v>
      </c>
      <c r="G8" s="18" t="s">
        <v>95</v>
      </c>
      <c r="H8" s="13"/>
    </row>
    <row r="9" spans="2:8" ht="43.2" customHeight="1" x14ac:dyDescent="0.3">
      <c r="B9" s="89"/>
      <c r="C9" s="62">
        <v>3</v>
      </c>
      <c r="D9" s="22" t="s">
        <v>130</v>
      </c>
      <c r="E9" s="19" t="s">
        <v>61</v>
      </c>
      <c r="F9" s="18"/>
      <c r="G9" s="18" t="s">
        <v>96</v>
      </c>
      <c r="H9" s="13"/>
    </row>
    <row r="10" spans="2:8" ht="40.950000000000003" customHeight="1" x14ac:dyDescent="0.3">
      <c r="B10" s="89"/>
      <c r="C10" s="62">
        <v>4</v>
      </c>
      <c r="D10" s="22" t="s">
        <v>40</v>
      </c>
      <c r="E10" s="19"/>
      <c r="F10" s="19"/>
      <c r="G10" s="18" t="s">
        <v>97</v>
      </c>
      <c r="H10" s="13"/>
    </row>
    <row r="11" spans="2:8" ht="42.45" customHeight="1" x14ac:dyDescent="0.3">
      <c r="B11" s="89"/>
      <c r="C11" s="62">
        <v>5</v>
      </c>
      <c r="D11" s="22" t="s">
        <v>41</v>
      </c>
      <c r="E11" s="19"/>
      <c r="F11" s="19"/>
      <c r="G11" s="18" t="s">
        <v>97</v>
      </c>
      <c r="H11" s="13"/>
    </row>
    <row r="12" spans="2:8" ht="48.45" customHeight="1" x14ac:dyDescent="0.3">
      <c r="B12" s="89"/>
      <c r="C12" s="62">
        <v>6</v>
      </c>
      <c r="D12" s="22" t="s">
        <v>42</v>
      </c>
      <c r="E12" s="19" t="s">
        <v>62</v>
      </c>
      <c r="F12" s="19"/>
      <c r="G12" s="18" t="s">
        <v>92</v>
      </c>
      <c r="H12" s="13"/>
    </row>
    <row r="13" spans="2:8" ht="42.45" customHeight="1" x14ac:dyDescent="0.3">
      <c r="B13" s="89"/>
      <c r="C13" s="62">
        <v>7</v>
      </c>
      <c r="D13" s="22" t="s">
        <v>43</v>
      </c>
      <c r="E13" s="19" t="s">
        <v>63</v>
      </c>
      <c r="F13" s="19"/>
      <c r="G13" s="18" t="s">
        <v>92</v>
      </c>
      <c r="H13" s="13"/>
    </row>
    <row r="14" spans="2:8" ht="20.7" customHeight="1" x14ac:dyDescent="0.3">
      <c r="B14" s="15"/>
      <c r="C14" s="63"/>
      <c r="D14" s="35"/>
      <c r="E14" s="20"/>
      <c r="F14" s="20"/>
      <c r="G14" s="21"/>
      <c r="H14" s="13"/>
    </row>
    <row r="15" spans="2:8" ht="46.2" customHeight="1" x14ac:dyDescent="0.3">
      <c r="B15" s="90" t="s">
        <v>185</v>
      </c>
      <c r="C15" s="64">
        <v>8</v>
      </c>
      <c r="D15" s="22" t="s">
        <v>136</v>
      </c>
      <c r="E15" s="19" t="s">
        <v>64</v>
      </c>
      <c r="F15" s="19"/>
      <c r="G15" s="18" t="s">
        <v>98</v>
      </c>
      <c r="H15" s="13"/>
    </row>
    <row r="16" spans="2:8" ht="81" customHeight="1" x14ac:dyDescent="0.3">
      <c r="B16" s="90"/>
      <c r="C16" s="64">
        <v>9</v>
      </c>
      <c r="D16" s="22" t="s">
        <v>44</v>
      </c>
      <c r="E16" s="19" t="s">
        <v>65</v>
      </c>
      <c r="F16" s="18" t="s">
        <v>83</v>
      </c>
      <c r="G16" s="18" t="s">
        <v>98</v>
      </c>
      <c r="H16" s="13"/>
    </row>
    <row r="17" spans="2:8" ht="45.45" customHeight="1" x14ac:dyDescent="0.3">
      <c r="B17" s="90"/>
      <c r="C17" s="64">
        <v>10</v>
      </c>
      <c r="D17" s="22" t="s">
        <v>189</v>
      </c>
      <c r="E17" s="19" t="s">
        <v>66</v>
      </c>
      <c r="F17" s="19" t="s">
        <v>180</v>
      </c>
      <c r="G17" s="18" t="s">
        <v>98</v>
      </c>
      <c r="H17" s="13"/>
    </row>
    <row r="18" spans="2:8" ht="19.95" customHeight="1" x14ac:dyDescent="0.3">
      <c r="B18" s="16"/>
      <c r="C18" s="65"/>
      <c r="D18" s="35"/>
      <c r="E18" s="20"/>
      <c r="F18" s="20"/>
      <c r="G18" s="21"/>
      <c r="H18" s="13"/>
    </row>
    <row r="19" spans="2:8" ht="87" customHeight="1" x14ac:dyDescent="0.3">
      <c r="B19" s="91" t="s">
        <v>32</v>
      </c>
      <c r="C19" s="66">
        <v>11</v>
      </c>
      <c r="D19" s="22" t="s">
        <v>45</v>
      </c>
      <c r="E19" s="19" t="s">
        <v>67</v>
      </c>
      <c r="F19" s="18" t="s">
        <v>196</v>
      </c>
      <c r="G19" s="18" t="s">
        <v>98</v>
      </c>
      <c r="H19" s="13"/>
    </row>
    <row r="20" spans="2:8" ht="70.2" customHeight="1" x14ac:dyDescent="0.3">
      <c r="B20" s="92"/>
      <c r="C20" s="67">
        <v>12</v>
      </c>
      <c r="D20" s="22" t="s">
        <v>46</v>
      </c>
      <c r="E20" s="19" t="s">
        <v>68</v>
      </c>
      <c r="F20" s="19" t="s">
        <v>84</v>
      </c>
      <c r="G20" s="18" t="s">
        <v>98</v>
      </c>
      <c r="H20" s="13"/>
    </row>
    <row r="21" spans="2:8" ht="61.5" customHeight="1" x14ac:dyDescent="0.3">
      <c r="B21" s="92"/>
      <c r="C21" s="67">
        <v>13</v>
      </c>
      <c r="D21" s="22" t="s">
        <v>144</v>
      </c>
      <c r="E21" s="19" t="s">
        <v>69</v>
      </c>
      <c r="F21" s="18" t="s">
        <v>129</v>
      </c>
      <c r="G21" s="18" t="s">
        <v>98</v>
      </c>
      <c r="H21" s="13"/>
    </row>
    <row r="22" spans="2:8" ht="198.45" customHeight="1" x14ac:dyDescent="0.3">
      <c r="B22" s="92"/>
      <c r="C22" s="67">
        <v>14</v>
      </c>
      <c r="D22" s="22" t="s">
        <v>47</v>
      </c>
      <c r="E22" s="18" t="s">
        <v>145</v>
      </c>
      <c r="F22" s="18" t="s">
        <v>85</v>
      </c>
      <c r="G22" s="18" t="s">
        <v>98</v>
      </c>
      <c r="H22" s="13"/>
    </row>
    <row r="23" spans="2:8" ht="236.7" customHeight="1" x14ac:dyDescent="0.3">
      <c r="B23" s="92"/>
      <c r="C23" s="67">
        <v>15</v>
      </c>
      <c r="D23" s="22" t="s">
        <v>48</v>
      </c>
      <c r="E23" s="18" t="s">
        <v>172</v>
      </c>
      <c r="F23" s="18" t="s">
        <v>86</v>
      </c>
      <c r="G23" s="18" t="s">
        <v>98</v>
      </c>
      <c r="H23" s="13"/>
    </row>
    <row r="24" spans="2:8" ht="122.7" customHeight="1" x14ac:dyDescent="0.3">
      <c r="B24" s="92"/>
      <c r="C24" s="67">
        <v>16</v>
      </c>
      <c r="D24" s="22" t="s">
        <v>49</v>
      </c>
      <c r="E24" s="18" t="s">
        <v>146</v>
      </c>
      <c r="F24" s="18" t="s">
        <v>153</v>
      </c>
      <c r="G24" s="18" t="s">
        <v>98</v>
      </c>
      <c r="H24" s="13"/>
    </row>
    <row r="25" spans="2:8" ht="135.44999999999999" customHeight="1" x14ac:dyDescent="0.3">
      <c r="B25" s="92"/>
      <c r="C25" s="67">
        <v>17</v>
      </c>
      <c r="D25" s="22" t="s">
        <v>50</v>
      </c>
      <c r="E25" s="18" t="s">
        <v>70</v>
      </c>
      <c r="F25" s="18" t="s">
        <v>159</v>
      </c>
      <c r="G25" s="18" t="s">
        <v>98</v>
      </c>
      <c r="H25" s="13"/>
    </row>
    <row r="26" spans="2:8" ht="183.45" customHeight="1" x14ac:dyDescent="0.3">
      <c r="B26" s="92"/>
      <c r="C26" s="67">
        <v>18</v>
      </c>
      <c r="D26" s="22" t="s">
        <v>131</v>
      </c>
      <c r="E26" s="18" t="s">
        <v>71</v>
      </c>
      <c r="F26" s="18" t="s">
        <v>137</v>
      </c>
      <c r="G26" s="18" t="s">
        <v>98</v>
      </c>
      <c r="H26" s="13"/>
    </row>
    <row r="27" spans="2:8" ht="96" customHeight="1" x14ac:dyDescent="0.3">
      <c r="B27" s="92"/>
      <c r="C27" s="67">
        <v>19</v>
      </c>
      <c r="D27" s="22" t="s">
        <v>164</v>
      </c>
      <c r="E27" s="18" t="s">
        <v>72</v>
      </c>
      <c r="F27" s="18" t="s">
        <v>87</v>
      </c>
      <c r="G27" s="18" t="s">
        <v>98</v>
      </c>
      <c r="H27" s="13"/>
    </row>
    <row r="28" spans="2:8" ht="189.45" customHeight="1" x14ac:dyDescent="0.3">
      <c r="B28" s="92"/>
      <c r="C28" s="67">
        <v>20</v>
      </c>
      <c r="D28" s="22" t="s">
        <v>51</v>
      </c>
      <c r="E28" s="18" t="s">
        <v>194</v>
      </c>
      <c r="F28" s="18" t="s">
        <v>195</v>
      </c>
      <c r="G28" s="18" t="s">
        <v>98</v>
      </c>
      <c r="H28" s="13"/>
    </row>
    <row r="29" spans="2:8" ht="147" customHeight="1" x14ac:dyDescent="0.3">
      <c r="B29" s="92"/>
      <c r="C29" s="67">
        <v>21</v>
      </c>
      <c r="D29" s="22" t="s">
        <v>104</v>
      </c>
      <c r="E29" s="18" t="s">
        <v>165</v>
      </c>
      <c r="F29" s="18" t="s">
        <v>154</v>
      </c>
      <c r="G29" s="18" t="s">
        <v>98</v>
      </c>
      <c r="H29" s="13"/>
    </row>
    <row r="30" spans="2:8" ht="48" customHeight="1" x14ac:dyDescent="0.3">
      <c r="B30" s="92"/>
      <c r="C30" s="67">
        <v>22</v>
      </c>
      <c r="D30" s="22" t="s">
        <v>52</v>
      </c>
      <c r="E30" s="18" t="s">
        <v>73</v>
      </c>
      <c r="F30" s="19"/>
      <c r="G30" s="18" t="s">
        <v>98</v>
      </c>
      <c r="H30" s="13"/>
    </row>
    <row r="31" spans="2:8" ht="97.5" customHeight="1" x14ac:dyDescent="0.3">
      <c r="B31" s="92"/>
      <c r="C31" s="67">
        <v>23</v>
      </c>
      <c r="D31" s="41" t="s">
        <v>53</v>
      </c>
      <c r="E31" s="42" t="s">
        <v>147</v>
      </c>
      <c r="F31" s="43"/>
      <c r="G31" s="42" t="s">
        <v>98</v>
      </c>
      <c r="H31" s="13"/>
    </row>
    <row r="32" spans="2:8" ht="97.5" customHeight="1" x14ac:dyDescent="0.3">
      <c r="B32" s="92"/>
      <c r="C32" s="67">
        <v>24</v>
      </c>
      <c r="D32" s="41" t="s">
        <v>127</v>
      </c>
      <c r="E32" s="42" t="s">
        <v>148</v>
      </c>
      <c r="F32" s="43"/>
      <c r="G32" s="42" t="s">
        <v>98</v>
      </c>
      <c r="H32" s="13"/>
    </row>
    <row r="33" spans="1:8" ht="97.5" customHeight="1" x14ac:dyDescent="0.3">
      <c r="B33" s="92"/>
      <c r="C33" s="67">
        <v>25</v>
      </c>
      <c r="D33" s="22" t="s">
        <v>106</v>
      </c>
      <c r="E33" s="18" t="s">
        <v>149</v>
      </c>
      <c r="F33" s="19"/>
      <c r="G33" s="18" t="s">
        <v>99</v>
      </c>
      <c r="H33" s="13"/>
    </row>
    <row r="34" spans="1:8" ht="97.5" customHeight="1" x14ac:dyDescent="0.3">
      <c r="B34" s="93"/>
      <c r="C34" s="68">
        <v>26</v>
      </c>
      <c r="D34" s="22" t="s">
        <v>166</v>
      </c>
      <c r="E34" s="18" t="s">
        <v>74</v>
      </c>
      <c r="F34" s="19"/>
      <c r="G34" s="18" t="s">
        <v>100</v>
      </c>
      <c r="H34" s="13"/>
    </row>
    <row r="35" spans="1:8" ht="16.5" customHeight="1" x14ac:dyDescent="0.3">
      <c r="B35" s="14"/>
      <c r="C35" s="69"/>
      <c r="D35" s="35"/>
      <c r="E35" s="21"/>
      <c r="F35" s="20"/>
      <c r="G35" s="21"/>
      <c r="H35" s="13"/>
    </row>
    <row r="36" spans="1:8" ht="103.95" customHeight="1" x14ac:dyDescent="0.3">
      <c r="B36" s="87" t="s">
        <v>33</v>
      </c>
      <c r="C36" s="70">
        <v>27</v>
      </c>
      <c r="D36" s="22" t="s">
        <v>167</v>
      </c>
      <c r="E36" s="18" t="s">
        <v>75</v>
      </c>
      <c r="F36" s="18" t="s">
        <v>155</v>
      </c>
      <c r="G36" s="18" t="s">
        <v>98</v>
      </c>
      <c r="H36" s="13"/>
    </row>
    <row r="37" spans="1:8" ht="205.5" customHeight="1" x14ac:dyDescent="0.3">
      <c r="B37" s="87"/>
      <c r="C37" s="70">
        <v>28</v>
      </c>
      <c r="D37" s="22" t="s">
        <v>54</v>
      </c>
      <c r="E37" s="18" t="s">
        <v>173</v>
      </c>
      <c r="F37" s="18" t="s">
        <v>88</v>
      </c>
      <c r="G37" s="18" t="s">
        <v>98</v>
      </c>
      <c r="H37" s="13"/>
    </row>
    <row r="38" spans="1:8" ht="229.95" customHeight="1" x14ac:dyDescent="0.3">
      <c r="B38" s="87"/>
      <c r="C38" s="70">
        <v>29</v>
      </c>
      <c r="D38" s="22" t="s">
        <v>55</v>
      </c>
      <c r="E38" s="18" t="s">
        <v>76</v>
      </c>
      <c r="F38" s="18" t="s">
        <v>157</v>
      </c>
      <c r="G38" s="18" t="s">
        <v>98</v>
      </c>
      <c r="H38" s="13"/>
    </row>
    <row r="39" spans="1:8" ht="106.95" customHeight="1" x14ac:dyDescent="0.3">
      <c r="B39" s="87"/>
      <c r="C39" s="70">
        <v>30</v>
      </c>
      <c r="D39" s="22" t="s">
        <v>56</v>
      </c>
      <c r="E39" s="18" t="s">
        <v>150</v>
      </c>
      <c r="F39" s="18" t="s">
        <v>156</v>
      </c>
      <c r="G39" s="18" t="s">
        <v>98</v>
      </c>
      <c r="H39" s="13"/>
    </row>
    <row r="40" spans="1:8" ht="340.2" customHeight="1" x14ac:dyDescent="0.3">
      <c r="B40" s="87"/>
      <c r="C40" s="70">
        <v>31</v>
      </c>
      <c r="D40" s="22" t="s">
        <v>57</v>
      </c>
      <c r="E40" s="18" t="s">
        <v>181</v>
      </c>
      <c r="F40" s="18" t="s">
        <v>133</v>
      </c>
      <c r="G40" s="18" t="s">
        <v>98</v>
      </c>
      <c r="H40" s="13"/>
    </row>
    <row r="41" spans="1:8" ht="121.5" customHeight="1" x14ac:dyDescent="0.3">
      <c r="B41" s="87"/>
      <c r="C41" s="70">
        <v>32</v>
      </c>
      <c r="D41" s="22" t="s">
        <v>58</v>
      </c>
      <c r="E41" s="18" t="s">
        <v>151</v>
      </c>
      <c r="F41" s="18" t="s">
        <v>158</v>
      </c>
      <c r="G41" s="18" t="s">
        <v>98</v>
      </c>
      <c r="H41" s="13"/>
    </row>
    <row r="42" spans="1:8" ht="95.7" customHeight="1" x14ac:dyDescent="0.3">
      <c r="B42" s="87"/>
      <c r="C42" s="70">
        <v>33</v>
      </c>
      <c r="D42" s="22" t="s">
        <v>109</v>
      </c>
      <c r="E42" s="18" t="s">
        <v>152</v>
      </c>
      <c r="F42" s="19"/>
      <c r="G42" s="18" t="s">
        <v>98</v>
      </c>
      <c r="H42" s="13"/>
    </row>
    <row r="43" spans="1:8" ht="97.95" customHeight="1" x14ac:dyDescent="0.3">
      <c r="B43" s="87"/>
      <c r="C43" s="70">
        <v>34</v>
      </c>
      <c r="D43" s="22" t="s">
        <v>59</v>
      </c>
      <c r="E43" s="18" t="s">
        <v>77</v>
      </c>
      <c r="F43" s="18" t="s">
        <v>89</v>
      </c>
      <c r="G43" s="18" t="s">
        <v>98</v>
      </c>
      <c r="H43" s="13"/>
    </row>
    <row r="44" spans="1:8" ht="81" customHeight="1" x14ac:dyDescent="0.3">
      <c r="B44" s="87"/>
      <c r="C44" s="70">
        <v>35</v>
      </c>
      <c r="D44" s="22" t="s">
        <v>110</v>
      </c>
      <c r="E44" s="18" t="s">
        <v>78</v>
      </c>
      <c r="F44" s="19" t="s">
        <v>90</v>
      </c>
      <c r="G44" s="18" t="s">
        <v>98</v>
      </c>
      <c r="H44" s="13"/>
    </row>
    <row r="45" spans="1:8" ht="132.44999999999999" customHeight="1" x14ac:dyDescent="0.3">
      <c r="B45" s="87"/>
      <c r="C45" s="70">
        <v>36</v>
      </c>
      <c r="D45" s="22" t="s">
        <v>111</v>
      </c>
      <c r="E45" s="18" t="s">
        <v>79</v>
      </c>
      <c r="F45" s="18" t="s">
        <v>91</v>
      </c>
      <c r="G45" s="18" t="s">
        <v>98</v>
      </c>
      <c r="H45" s="13"/>
    </row>
    <row r="46" spans="1:8" x14ac:dyDescent="0.3">
      <c r="A46" s="17"/>
      <c r="B46" s="17"/>
      <c r="C46" s="17"/>
      <c r="D46" s="36"/>
      <c r="E46" s="17"/>
      <c r="F46" s="17"/>
      <c r="G46" s="17"/>
      <c r="H46" s="17"/>
    </row>
  </sheetData>
  <mergeCells count="5">
    <mergeCell ref="B36:B45"/>
    <mergeCell ref="D2:E2"/>
    <mergeCell ref="B7:B13"/>
    <mergeCell ref="B15:B17"/>
    <mergeCell ref="B19:B34"/>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FDFD5-3523-43DA-A0AB-98236FC0A8ED}">
  <dimension ref="A1:U50"/>
  <sheetViews>
    <sheetView showGridLines="0" rightToLeft="1" zoomScaleNormal="100" workbookViewId="0">
      <pane xSplit="4" ySplit="2" topLeftCell="E3" activePane="bottomRight" state="frozen"/>
      <selection pane="topRight" activeCell="D1" sqref="D1"/>
      <selection pane="bottomLeft" activeCell="A8" sqref="A8"/>
      <selection pane="bottomRight" activeCell="D15" sqref="D15"/>
    </sheetView>
  </sheetViews>
  <sheetFormatPr defaultColWidth="8.6640625" defaultRowHeight="15.6" x14ac:dyDescent="0.3"/>
  <cols>
    <col min="1" max="1" width="2.6640625" style="1" customWidth="1"/>
    <col min="2" max="2" width="5.88671875" style="1" customWidth="1"/>
    <col min="3" max="3" width="5.88671875" style="53" customWidth="1"/>
    <col min="4" max="4" width="64.109375" style="1" customWidth="1"/>
    <col min="5" max="5" width="38" style="1" customWidth="1"/>
    <col min="6" max="6" width="34" style="1" customWidth="1"/>
    <col min="7" max="21" width="30.6640625" style="1" customWidth="1"/>
    <col min="22" max="16384" width="8.6640625" style="1"/>
  </cols>
  <sheetData>
    <row r="1" spans="1:21" x14ac:dyDescent="0.3">
      <c r="A1" s="2"/>
      <c r="B1" s="2"/>
      <c r="C1" s="50"/>
      <c r="D1" s="2"/>
      <c r="E1" s="2"/>
      <c r="F1" s="2"/>
      <c r="G1" s="2"/>
      <c r="H1" s="2"/>
      <c r="I1" s="2"/>
      <c r="J1" s="2"/>
      <c r="K1" s="2"/>
      <c r="L1" s="2"/>
      <c r="M1" s="2"/>
      <c r="N1" s="2"/>
      <c r="O1" s="2"/>
      <c r="P1" s="2"/>
      <c r="Q1" s="2"/>
      <c r="R1" s="2"/>
      <c r="S1" s="2"/>
      <c r="T1" s="2"/>
      <c r="U1" s="2"/>
    </row>
    <row r="2" spans="1:21" ht="35.700000000000003" customHeight="1" x14ac:dyDescent="0.45">
      <c r="A2" s="2"/>
      <c r="B2" s="94" t="s">
        <v>101</v>
      </c>
      <c r="C2" s="94"/>
      <c r="D2" s="94"/>
      <c r="E2" s="2"/>
      <c r="F2" s="2"/>
      <c r="G2" s="2"/>
      <c r="H2" s="2"/>
      <c r="I2" s="2"/>
      <c r="J2" s="2"/>
      <c r="K2" s="2"/>
      <c r="L2" s="2"/>
      <c r="M2" s="2"/>
      <c r="N2" s="2"/>
      <c r="O2" s="2"/>
      <c r="P2" s="2"/>
      <c r="Q2" s="2"/>
      <c r="R2" s="2"/>
      <c r="S2" s="2"/>
      <c r="T2" s="2"/>
      <c r="U2" s="2"/>
    </row>
    <row r="3" spans="1:21" ht="35.700000000000003" customHeight="1" x14ac:dyDescent="0.45">
      <c r="A3" s="2"/>
      <c r="B3" s="11"/>
      <c r="C3" s="51"/>
      <c r="D3" s="29" t="s">
        <v>17</v>
      </c>
      <c r="E3" s="8"/>
      <c r="F3" s="2"/>
      <c r="G3" s="2"/>
      <c r="H3" s="2"/>
      <c r="I3" s="2"/>
      <c r="J3" s="2"/>
      <c r="K3" s="2"/>
      <c r="L3" s="2"/>
      <c r="M3" s="2"/>
      <c r="N3" s="2"/>
      <c r="O3" s="2"/>
      <c r="P3" s="2"/>
      <c r="Q3" s="2"/>
      <c r="R3" s="2"/>
      <c r="S3" s="2"/>
      <c r="T3" s="2"/>
      <c r="U3" s="2"/>
    </row>
    <row r="4" spans="1:21" ht="35.700000000000003" customHeight="1" x14ac:dyDescent="0.45">
      <c r="A4" s="2"/>
      <c r="B4" s="11"/>
      <c r="C4" s="51"/>
      <c r="D4" s="29" t="s">
        <v>36</v>
      </c>
      <c r="E4" s="8"/>
      <c r="F4" s="2"/>
      <c r="G4" s="2"/>
      <c r="H4" s="2"/>
      <c r="I4" s="2"/>
      <c r="J4" s="2"/>
      <c r="K4" s="2"/>
      <c r="L4" s="2"/>
      <c r="M4" s="2"/>
      <c r="N4" s="2"/>
      <c r="O4" s="2"/>
      <c r="P4" s="2"/>
      <c r="Q4" s="2"/>
      <c r="R4" s="2"/>
      <c r="S4" s="2"/>
      <c r="T4" s="2"/>
      <c r="U4" s="2"/>
    </row>
    <row r="5" spans="1:21" ht="35.700000000000003" customHeight="1" x14ac:dyDescent="0.45">
      <c r="A5" s="2"/>
      <c r="B5" s="11"/>
      <c r="C5" s="51"/>
      <c r="D5" s="29" t="s">
        <v>37</v>
      </c>
      <c r="E5" s="8"/>
      <c r="F5" s="2"/>
      <c r="G5" s="2"/>
      <c r="H5" s="2"/>
      <c r="I5" s="2"/>
      <c r="J5" s="2"/>
      <c r="K5" s="2"/>
      <c r="L5" s="2"/>
      <c r="M5" s="2"/>
      <c r="N5" s="2"/>
      <c r="O5" s="2"/>
      <c r="P5" s="2"/>
      <c r="Q5" s="2"/>
      <c r="R5" s="2"/>
      <c r="S5" s="2"/>
      <c r="T5" s="2"/>
      <c r="U5" s="2"/>
    </row>
    <row r="6" spans="1:21" ht="20.7" customHeight="1" x14ac:dyDescent="0.45">
      <c r="A6" s="2"/>
      <c r="B6" s="11"/>
      <c r="C6" s="51"/>
      <c r="D6" s="11"/>
      <c r="E6" s="2"/>
      <c r="F6" s="2"/>
      <c r="G6" s="2"/>
      <c r="H6" s="2"/>
      <c r="I6" s="2"/>
      <c r="J6" s="2"/>
      <c r="K6" s="2"/>
      <c r="L6" s="2"/>
      <c r="M6" s="2"/>
      <c r="N6" s="2"/>
      <c r="O6" s="2"/>
      <c r="P6" s="2"/>
      <c r="Q6" s="2"/>
      <c r="R6" s="2"/>
      <c r="S6" s="2"/>
      <c r="T6" s="2"/>
      <c r="U6" s="2"/>
    </row>
    <row r="7" spans="1:21" s="31" customFormat="1" ht="35.700000000000003" customHeight="1" x14ac:dyDescent="0.3">
      <c r="A7" s="30"/>
      <c r="B7" s="95" t="s">
        <v>7</v>
      </c>
      <c r="C7" s="54">
        <v>1</v>
      </c>
      <c r="D7" s="9" t="s">
        <v>38</v>
      </c>
      <c r="E7" s="8"/>
      <c r="F7" s="8"/>
      <c r="G7" s="8"/>
      <c r="H7" s="8"/>
      <c r="I7" s="8"/>
      <c r="J7" s="8"/>
      <c r="K7" s="8"/>
      <c r="L7" s="8"/>
      <c r="M7" s="8"/>
      <c r="N7" s="8"/>
      <c r="O7" s="8"/>
      <c r="P7" s="8"/>
      <c r="Q7" s="8"/>
      <c r="R7" s="8"/>
      <c r="S7" s="8"/>
      <c r="T7" s="8"/>
      <c r="U7" s="8"/>
    </row>
    <row r="8" spans="1:21" ht="15" customHeight="1" x14ac:dyDescent="0.3">
      <c r="A8" s="2"/>
      <c r="B8" s="95"/>
      <c r="C8" s="54">
        <v>2</v>
      </c>
      <c r="D8" s="9" t="s">
        <v>39</v>
      </c>
      <c r="E8" s="8"/>
      <c r="F8" s="8"/>
      <c r="G8" s="8"/>
      <c r="H8" s="8"/>
      <c r="I8" s="8"/>
      <c r="J8" s="8"/>
      <c r="K8" s="8"/>
      <c r="L8" s="8"/>
      <c r="M8" s="8"/>
      <c r="N8" s="8"/>
      <c r="O8" s="8"/>
      <c r="P8" s="8"/>
      <c r="Q8" s="8"/>
      <c r="R8" s="8"/>
      <c r="S8" s="8"/>
      <c r="T8" s="8"/>
      <c r="U8" s="8"/>
    </row>
    <row r="9" spans="1:21" ht="15" customHeight="1" x14ac:dyDescent="0.3">
      <c r="A9" s="2"/>
      <c r="B9" s="95"/>
      <c r="C9" s="54">
        <v>3</v>
      </c>
      <c r="D9" s="9" t="s">
        <v>130</v>
      </c>
      <c r="E9" s="8"/>
      <c r="F9" s="8"/>
      <c r="G9" s="24"/>
      <c r="H9" s="8"/>
      <c r="I9" s="8"/>
      <c r="J9" s="8"/>
      <c r="K9" s="8"/>
      <c r="L9" s="8"/>
      <c r="M9" s="8"/>
      <c r="N9" s="8"/>
      <c r="O9" s="8"/>
      <c r="P9" s="8"/>
      <c r="Q9" s="8"/>
      <c r="R9" s="8"/>
      <c r="S9" s="8"/>
      <c r="T9" s="8"/>
      <c r="U9" s="8"/>
    </row>
    <row r="10" spans="1:21" ht="15" customHeight="1" x14ac:dyDescent="0.3">
      <c r="A10" s="2"/>
      <c r="B10" s="95"/>
      <c r="C10" s="54">
        <v>4</v>
      </c>
      <c r="D10" s="9" t="s">
        <v>40</v>
      </c>
      <c r="E10" s="10"/>
      <c r="F10" s="10"/>
      <c r="G10" s="10"/>
      <c r="H10" s="10"/>
      <c r="I10" s="10"/>
      <c r="J10" s="10"/>
      <c r="K10" s="10"/>
      <c r="L10" s="8"/>
      <c r="M10" s="8"/>
      <c r="N10" s="8"/>
      <c r="O10" s="8"/>
      <c r="P10" s="8"/>
      <c r="Q10" s="8"/>
      <c r="R10" s="8"/>
      <c r="S10" s="8"/>
      <c r="T10" s="8"/>
      <c r="U10" s="8"/>
    </row>
    <row r="11" spans="1:21" ht="15" customHeight="1" x14ac:dyDescent="0.3">
      <c r="A11" s="2"/>
      <c r="B11" s="95"/>
      <c r="C11" s="54">
        <v>5</v>
      </c>
      <c r="D11" s="9" t="s">
        <v>41</v>
      </c>
      <c r="E11" s="10"/>
      <c r="F11" s="23"/>
      <c r="G11" s="10"/>
      <c r="H11" s="10"/>
      <c r="I11" s="10"/>
      <c r="J11" s="10"/>
      <c r="K11" s="10"/>
      <c r="L11" s="8"/>
      <c r="M11" s="8"/>
      <c r="N11" s="8"/>
      <c r="O11" s="8"/>
      <c r="P11" s="8"/>
      <c r="Q11" s="8"/>
      <c r="R11" s="8"/>
      <c r="S11" s="8"/>
      <c r="T11" s="8"/>
      <c r="U11" s="8"/>
    </row>
    <row r="12" spans="1:21" ht="15" customHeight="1" x14ac:dyDescent="0.3">
      <c r="A12" s="2"/>
      <c r="B12" s="95"/>
      <c r="C12" s="54">
        <v>6</v>
      </c>
      <c r="D12" s="9" t="s">
        <v>42</v>
      </c>
      <c r="E12" s="8"/>
      <c r="F12" s="8"/>
      <c r="G12" s="8"/>
      <c r="H12" s="8"/>
      <c r="I12" s="8"/>
      <c r="J12" s="8"/>
      <c r="K12" s="8"/>
      <c r="L12" s="8"/>
      <c r="M12" s="8"/>
      <c r="N12" s="8"/>
      <c r="O12" s="8"/>
      <c r="P12" s="8"/>
      <c r="Q12" s="8"/>
      <c r="R12" s="8"/>
      <c r="S12" s="8"/>
      <c r="T12" s="8"/>
      <c r="U12" s="8"/>
    </row>
    <row r="13" spans="1:21" ht="15" customHeight="1" x14ac:dyDescent="0.3">
      <c r="A13" s="2"/>
      <c r="B13" s="96"/>
      <c r="C13" s="55">
        <v>7</v>
      </c>
      <c r="D13" s="25" t="s">
        <v>43</v>
      </c>
      <c r="E13" s="8"/>
      <c r="F13" s="8"/>
      <c r="G13" s="8"/>
      <c r="H13" s="8"/>
      <c r="I13" s="8"/>
      <c r="J13" s="8"/>
      <c r="K13" s="8"/>
      <c r="L13" s="8"/>
      <c r="M13" s="8"/>
      <c r="N13" s="8"/>
      <c r="O13" s="8"/>
      <c r="P13" s="8"/>
      <c r="Q13" s="8"/>
      <c r="R13" s="8"/>
      <c r="S13" s="8"/>
      <c r="T13" s="8"/>
      <c r="U13" s="8"/>
    </row>
    <row r="14" spans="1:21" ht="15" customHeight="1" x14ac:dyDescent="0.45">
      <c r="A14" s="2"/>
      <c r="B14" s="27"/>
      <c r="C14" s="52"/>
      <c r="D14" s="28"/>
      <c r="E14" s="2"/>
      <c r="F14" s="2"/>
      <c r="G14" s="2"/>
      <c r="H14" s="2"/>
      <c r="I14" s="2"/>
      <c r="J14" s="2"/>
      <c r="K14" s="2"/>
      <c r="L14" s="2"/>
      <c r="M14" s="2"/>
      <c r="N14" s="2"/>
      <c r="O14" s="2"/>
      <c r="P14" s="2"/>
      <c r="Q14" s="2"/>
      <c r="R14" s="2"/>
      <c r="S14" s="2"/>
      <c r="T14" s="2"/>
      <c r="U14" s="2"/>
    </row>
    <row r="15" spans="1:21" ht="15" customHeight="1" x14ac:dyDescent="0.3">
      <c r="A15" s="2"/>
      <c r="B15" s="97" t="s">
        <v>182</v>
      </c>
      <c r="C15" s="56">
        <v>8</v>
      </c>
      <c r="D15" s="26" t="s">
        <v>136</v>
      </c>
      <c r="E15" s="8"/>
      <c r="F15" s="8"/>
      <c r="G15" s="8"/>
      <c r="H15" s="8"/>
      <c r="I15" s="8"/>
      <c r="J15" s="8"/>
      <c r="K15" s="8"/>
      <c r="L15" s="8"/>
      <c r="M15" s="8"/>
      <c r="N15" s="8"/>
      <c r="O15" s="8"/>
      <c r="P15" s="8"/>
      <c r="Q15" s="8"/>
      <c r="R15" s="8"/>
      <c r="S15" s="8"/>
      <c r="T15" s="8"/>
      <c r="U15" s="8"/>
    </row>
    <row r="16" spans="1:21" ht="15" customHeight="1" x14ac:dyDescent="0.3">
      <c r="A16" s="2"/>
      <c r="B16" s="97"/>
      <c r="C16" s="57">
        <v>9</v>
      </c>
      <c r="D16" s="9" t="s">
        <v>44</v>
      </c>
      <c r="E16" s="8"/>
      <c r="F16" s="8"/>
      <c r="G16" s="8"/>
      <c r="H16" s="8"/>
      <c r="I16" s="8"/>
      <c r="J16" s="8"/>
      <c r="K16" s="8"/>
      <c r="L16" s="8"/>
      <c r="M16" s="8"/>
      <c r="N16" s="8"/>
      <c r="O16" s="8"/>
      <c r="P16" s="8"/>
      <c r="Q16" s="8"/>
      <c r="R16" s="8"/>
      <c r="S16" s="8"/>
      <c r="T16" s="8"/>
      <c r="U16" s="8"/>
    </row>
    <row r="17" spans="1:21" ht="15" customHeight="1" x14ac:dyDescent="0.3">
      <c r="A17" s="2"/>
      <c r="B17" s="97"/>
      <c r="C17" s="57">
        <v>10</v>
      </c>
      <c r="D17" s="9" t="s">
        <v>183</v>
      </c>
      <c r="E17" s="8"/>
      <c r="F17" s="8"/>
      <c r="G17" s="8"/>
      <c r="H17" s="8"/>
      <c r="I17" s="8"/>
      <c r="J17" s="8"/>
      <c r="K17" s="8"/>
      <c r="L17" s="8"/>
      <c r="M17" s="8"/>
      <c r="N17" s="8"/>
      <c r="O17" s="8"/>
      <c r="P17" s="8"/>
      <c r="Q17" s="8"/>
      <c r="R17" s="8"/>
      <c r="S17" s="8"/>
      <c r="T17" s="8"/>
      <c r="U17" s="8"/>
    </row>
    <row r="18" spans="1:21" ht="15" customHeight="1" x14ac:dyDescent="0.45">
      <c r="A18" s="2"/>
      <c r="B18" s="11"/>
      <c r="C18" s="51"/>
      <c r="D18" s="11"/>
      <c r="E18" s="2"/>
      <c r="F18" s="2"/>
      <c r="G18" s="2"/>
      <c r="H18" s="2"/>
      <c r="I18" s="2"/>
      <c r="J18" s="2"/>
      <c r="K18" s="2"/>
      <c r="L18" s="2"/>
      <c r="M18" s="2"/>
      <c r="N18" s="2"/>
      <c r="O18" s="2"/>
      <c r="P18" s="2"/>
      <c r="Q18" s="2"/>
      <c r="R18" s="2"/>
      <c r="S18" s="2"/>
      <c r="T18" s="2"/>
      <c r="U18" s="2"/>
    </row>
    <row r="19" spans="1:21" ht="15" customHeight="1" x14ac:dyDescent="0.3">
      <c r="A19" s="2"/>
      <c r="B19" s="98" t="s">
        <v>32</v>
      </c>
      <c r="C19" s="58">
        <v>11</v>
      </c>
      <c r="D19" s="9" t="s">
        <v>45</v>
      </c>
      <c r="E19" s="8"/>
      <c r="F19" s="8"/>
      <c r="G19" s="8"/>
      <c r="H19" s="8"/>
      <c r="I19" s="8"/>
      <c r="J19" s="8"/>
      <c r="K19" s="8"/>
      <c r="L19" s="8"/>
      <c r="M19" s="8"/>
      <c r="N19" s="8"/>
      <c r="O19" s="8"/>
      <c r="P19" s="8"/>
      <c r="Q19" s="8"/>
      <c r="R19" s="8"/>
      <c r="S19" s="8"/>
      <c r="T19" s="8"/>
      <c r="U19" s="8"/>
    </row>
    <row r="20" spans="1:21" ht="15" customHeight="1" x14ac:dyDescent="0.3">
      <c r="A20" s="2"/>
      <c r="B20" s="98"/>
      <c r="C20" s="58">
        <v>12</v>
      </c>
      <c r="D20" s="9" t="s">
        <v>102</v>
      </c>
      <c r="E20" s="8"/>
      <c r="F20" s="8"/>
      <c r="G20" s="8"/>
      <c r="H20" s="8"/>
      <c r="I20" s="8"/>
      <c r="J20" s="8"/>
      <c r="K20" s="8"/>
      <c r="L20" s="8"/>
      <c r="M20" s="8"/>
      <c r="N20" s="8"/>
      <c r="O20" s="8"/>
      <c r="P20" s="8"/>
      <c r="Q20" s="8"/>
      <c r="R20" s="8"/>
      <c r="S20" s="8"/>
      <c r="T20" s="8"/>
      <c r="U20" s="8"/>
    </row>
    <row r="21" spans="1:21" ht="15" customHeight="1" x14ac:dyDescent="0.3">
      <c r="A21" s="2"/>
      <c r="B21" s="98"/>
      <c r="C21" s="58">
        <v>13</v>
      </c>
      <c r="D21" s="9" t="s">
        <v>144</v>
      </c>
      <c r="E21" s="8"/>
      <c r="F21" s="8"/>
      <c r="G21" s="8"/>
      <c r="H21" s="8"/>
      <c r="I21" s="8"/>
      <c r="J21" s="8"/>
      <c r="K21" s="8"/>
      <c r="L21" s="8"/>
      <c r="M21" s="8"/>
      <c r="N21" s="8"/>
      <c r="O21" s="8"/>
      <c r="P21" s="8"/>
      <c r="Q21" s="8"/>
      <c r="R21" s="8"/>
      <c r="S21" s="8"/>
      <c r="T21" s="8"/>
      <c r="U21" s="8"/>
    </row>
    <row r="22" spans="1:21" ht="15" customHeight="1" x14ac:dyDescent="0.3">
      <c r="A22" s="2"/>
      <c r="B22" s="98"/>
      <c r="C22" s="58">
        <v>14</v>
      </c>
      <c r="D22" s="9" t="s">
        <v>47</v>
      </c>
      <c r="E22" s="8"/>
      <c r="F22" s="8"/>
      <c r="G22" s="8"/>
      <c r="H22" s="8"/>
      <c r="I22" s="8"/>
      <c r="J22" s="8"/>
      <c r="K22" s="8"/>
      <c r="L22" s="8"/>
      <c r="M22" s="8"/>
      <c r="N22" s="8"/>
      <c r="O22" s="8"/>
      <c r="P22" s="8"/>
      <c r="Q22" s="8"/>
      <c r="R22" s="8"/>
      <c r="S22" s="8"/>
      <c r="T22" s="8"/>
      <c r="U22" s="8"/>
    </row>
    <row r="23" spans="1:21" ht="15" customHeight="1" x14ac:dyDescent="0.3">
      <c r="A23" s="2"/>
      <c r="B23" s="98"/>
      <c r="C23" s="58">
        <v>15</v>
      </c>
      <c r="D23" s="9" t="s">
        <v>48</v>
      </c>
      <c r="E23" s="8"/>
      <c r="F23" s="8"/>
      <c r="G23" s="8"/>
      <c r="H23" s="8"/>
      <c r="I23" s="8"/>
      <c r="J23" s="8"/>
      <c r="K23" s="8"/>
      <c r="L23" s="8"/>
      <c r="M23" s="8"/>
      <c r="N23" s="8"/>
      <c r="O23" s="8"/>
      <c r="P23" s="8"/>
      <c r="Q23" s="8"/>
      <c r="R23" s="8"/>
      <c r="S23" s="8"/>
      <c r="T23" s="8"/>
      <c r="U23" s="8"/>
    </row>
    <row r="24" spans="1:21" ht="15" customHeight="1" x14ac:dyDescent="0.3">
      <c r="A24" s="2"/>
      <c r="B24" s="98"/>
      <c r="C24" s="58">
        <v>16</v>
      </c>
      <c r="D24" s="9" t="s">
        <v>49</v>
      </c>
      <c r="E24" s="8"/>
      <c r="F24" s="8"/>
      <c r="G24" s="8"/>
      <c r="H24" s="8"/>
      <c r="I24" s="8"/>
      <c r="J24" s="8"/>
      <c r="K24" s="8"/>
      <c r="L24" s="8"/>
      <c r="M24" s="8"/>
      <c r="N24" s="8"/>
      <c r="O24" s="8"/>
      <c r="P24" s="8"/>
      <c r="Q24" s="8"/>
      <c r="R24" s="8"/>
      <c r="S24" s="8"/>
      <c r="T24" s="8"/>
      <c r="U24" s="8"/>
    </row>
    <row r="25" spans="1:21" ht="15" customHeight="1" x14ac:dyDescent="0.3">
      <c r="A25" s="2"/>
      <c r="B25" s="98"/>
      <c r="C25" s="58">
        <v>17</v>
      </c>
      <c r="D25" s="9" t="s">
        <v>50</v>
      </c>
      <c r="E25" s="8"/>
      <c r="F25" s="8"/>
      <c r="G25" s="8"/>
      <c r="H25" s="8"/>
      <c r="I25" s="8"/>
      <c r="J25" s="8"/>
      <c r="K25" s="8"/>
      <c r="L25" s="8"/>
      <c r="M25" s="8"/>
      <c r="N25" s="8"/>
      <c r="O25" s="8"/>
      <c r="P25" s="8"/>
      <c r="Q25" s="8"/>
      <c r="R25" s="8"/>
      <c r="S25" s="8"/>
      <c r="T25" s="8"/>
      <c r="U25" s="8"/>
    </row>
    <row r="26" spans="1:21" ht="15" customHeight="1" x14ac:dyDescent="0.3">
      <c r="A26" s="2"/>
      <c r="B26" s="98"/>
      <c r="C26" s="58">
        <v>18</v>
      </c>
      <c r="D26" s="9" t="s">
        <v>131</v>
      </c>
      <c r="E26" s="8"/>
      <c r="F26" s="8"/>
      <c r="G26" s="8"/>
      <c r="H26" s="8"/>
      <c r="I26" s="8"/>
      <c r="J26" s="8"/>
      <c r="K26" s="8"/>
      <c r="L26" s="8"/>
      <c r="M26" s="8"/>
      <c r="N26" s="8"/>
      <c r="O26" s="8"/>
      <c r="P26" s="8"/>
      <c r="Q26" s="8"/>
      <c r="R26" s="8"/>
      <c r="S26" s="8"/>
      <c r="T26" s="8"/>
      <c r="U26" s="8"/>
    </row>
    <row r="27" spans="1:21" ht="15" customHeight="1" x14ac:dyDescent="0.3">
      <c r="A27" s="2"/>
      <c r="B27" s="98"/>
      <c r="C27" s="58">
        <v>19</v>
      </c>
      <c r="D27" s="9" t="s">
        <v>103</v>
      </c>
      <c r="E27" s="8"/>
      <c r="F27" s="8"/>
      <c r="G27" s="8"/>
      <c r="H27" s="8"/>
      <c r="I27" s="8"/>
      <c r="J27" s="8"/>
      <c r="K27" s="8"/>
      <c r="L27" s="8"/>
      <c r="M27" s="8"/>
      <c r="N27" s="8"/>
      <c r="O27" s="8"/>
      <c r="P27" s="8"/>
      <c r="Q27" s="8"/>
      <c r="R27" s="8"/>
      <c r="S27" s="8"/>
      <c r="T27" s="8"/>
      <c r="U27" s="8"/>
    </row>
    <row r="28" spans="1:21" ht="15" customHeight="1" x14ac:dyDescent="0.3">
      <c r="A28" s="2"/>
      <c r="B28" s="98"/>
      <c r="C28" s="58">
        <v>20</v>
      </c>
      <c r="D28" s="9" t="s">
        <v>51</v>
      </c>
      <c r="E28" s="8"/>
      <c r="F28" s="8"/>
      <c r="G28" s="8"/>
      <c r="H28" s="8"/>
      <c r="I28" s="8"/>
      <c r="J28" s="8"/>
      <c r="K28" s="8"/>
      <c r="L28" s="8"/>
      <c r="M28" s="8"/>
      <c r="N28" s="8"/>
      <c r="O28" s="8"/>
      <c r="P28" s="8"/>
      <c r="Q28" s="8"/>
      <c r="R28" s="8"/>
      <c r="S28" s="8"/>
      <c r="T28" s="8"/>
      <c r="U28" s="8"/>
    </row>
    <row r="29" spans="1:21" ht="15" customHeight="1" x14ac:dyDescent="0.3">
      <c r="A29" s="2"/>
      <c r="B29" s="98"/>
      <c r="C29" s="58">
        <v>21</v>
      </c>
      <c r="D29" s="9" t="s">
        <v>104</v>
      </c>
      <c r="E29" s="8"/>
      <c r="F29" s="8"/>
      <c r="G29" s="8"/>
      <c r="H29" s="8"/>
      <c r="I29" s="8"/>
      <c r="J29" s="8"/>
      <c r="K29" s="8"/>
      <c r="L29" s="8"/>
      <c r="M29" s="8"/>
      <c r="N29" s="8"/>
      <c r="O29" s="8"/>
      <c r="P29" s="8"/>
      <c r="Q29" s="8"/>
      <c r="R29" s="8"/>
      <c r="S29" s="8"/>
      <c r="T29" s="8"/>
      <c r="U29" s="8"/>
    </row>
    <row r="30" spans="1:21" ht="15" customHeight="1" x14ac:dyDescent="0.3">
      <c r="A30" s="2"/>
      <c r="B30" s="98"/>
      <c r="C30" s="58">
        <v>22</v>
      </c>
      <c r="D30" s="9" t="s">
        <v>52</v>
      </c>
      <c r="E30" s="8"/>
      <c r="F30" s="8"/>
      <c r="G30" s="8"/>
      <c r="H30" s="8"/>
      <c r="I30" s="8"/>
      <c r="J30" s="8"/>
      <c r="K30" s="8"/>
      <c r="L30" s="8"/>
      <c r="M30" s="8"/>
      <c r="N30" s="8"/>
      <c r="O30" s="8"/>
      <c r="P30" s="8"/>
      <c r="Q30" s="8"/>
      <c r="R30" s="8"/>
      <c r="S30" s="8"/>
      <c r="T30" s="8"/>
      <c r="U30" s="8"/>
    </row>
    <row r="31" spans="1:21" ht="15" customHeight="1" x14ac:dyDescent="0.3">
      <c r="A31" s="2"/>
      <c r="B31" s="98"/>
      <c r="C31" s="58">
        <v>23</v>
      </c>
      <c r="D31" s="9" t="s">
        <v>53</v>
      </c>
      <c r="E31" s="8"/>
      <c r="F31" s="8"/>
      <c r="G31" s="8"/>
      <c r="H31" s="8"/>
      <c r="I31" s="8"/>
      <c r="J31" s="8"/>
      <c r="K31" s="8"/>
      <c r="L31" s="8"/>
      <c r="M31" s="8"/>
      <c r="N31" s="8"/>
      <c r="O31" s="8"/>
      <c r="P31" s="8"/>
      <c r="Q31" s="8"/>
      <c r="R31" s="8"/>
      <c r="S31" s="8"/>
      <c r="T31" s="8"/>
      <c r="U31" s="8"/>
    </row>
    <row r="32" spans="1:21" ht="15" customHeight="1" x14ac:dyDescent="0.3">
      <c r="A32" s="2"/>
      <c r="B32" s="98"/>
      <c r="C32" s="58">
        <v>24</v>
      </c>
      <c r="D32" s="9" t="s">
        <v>105</v>
      </c>
      <c r="E32" s="8"/>
      <c r="F32" s="8"/>
      <c r="G32" s="8"/>
      <c r="H32" s="8"/>
      <c r="I32" s="8"/>
      <c r="J32" s="8"/>
      <c r="K32" s="8"/>
      <c r="L32" s="8"/>
      <c r="M32" s="8"/>
      <c r="N32" s="8"/>
      <c r="O32" s="8"/>
      <c r="P32" s="8"/>
      <c r="Q32" s="8"/>
      <c r="R32" s="8"/>
      <c r="S32" s="8"/>
      <c r="T32" s="8"/>
      <c r="U32" s="8"/>
    </row>
    <row r="33" spans="1:21" ht="15" customHeight="1" x14ac:dyDescent="0.3">
      <c r="A33" s="2"/>
      <c r="B33" s="98"/>
      <c r="C33" s="58">
        <v>25</v>
      </c>
      <c r="D33" s="9" t="s">
        <v>106</v>
      </c>
      <c r="E33" s="8"/>
      <c r="F33" s="8"/>
      <c r="G33" s="8"/>
      <c r="H33" s="8"/>
      <c r="I33" s="8"/>
      <c r="J33" s="8"/>
      <c r="K33" s="8"/>
      <c r="L33" s="8"/>
      <c r="M33" s="8"/>
      <c r="N33" s="8"/>
      <c r="O33" s="8"/>
      <c r="P33" s="8"/>
      <c r="Q33" s="8"/>
      <c r="R33" s="8"/>
      <c r="S33" s="8"/>
      <c r="T33" s="8"/>
      <c r="U33" s="8"/>
    </row>
    <row r="34" spans="1:21" ht="15" customHeight="1" x14ac:dyDescent="0.3">
      <c r="A34" s="2"/>
      <c r="B34" s="98"/>
      <c r="C34" s="58">
        <v>26</v>
      </c>
      <c r="D34" s="9" t="s">
        <v>107</v>
      </c>
      <c r="E34" s="8"/>
      <c r="F34" s="8"/>
      <c r="G34" s="8"/>
      <c r="H34" s="8"/>
      <c r="I34" s="8"/>
      <c r="J34" s="8"/>
      <c r="K34" s="8"/>
      <c r="L34" s="8"/>
      <c r="M34" s="8"/>
      <c r="N34" s="8"/>
      <c r="O34" s="8"/>
      <c r="P34" s="8"/>
      <c r="Q34" s="8"/>
      <c r="R34" s="8"/>
      <c r="S34" s="8"/>
      <c r="T34" s="8"/>
      <c r="U34" s="8"/>
    </row>
    <row r="35" spans="1:21" ht="9" customHeight="1" x14ac:dyDescent="0.3">
      <c r="A35" s="2"/>
      <c r="B35" s="3"/>
      <c r="C35" s="59"/>
      <c r="D35" s="4"/>
      <c r="E35" s="2"/>
      <c r="F35" s="2"/>
      <c r="G35" s="2"/>
      <c r="H35" s="2"/>
      <c r="I35" s="2"/>
      <c r="J35" s="2"/>
      <c r="K35" s="2"/>
      <c r="L35" s="2"/>
      <c r="M35" s="2"/>
      <c r="N35" s="2"/>
      <c r="O35" s="2"/>
      <c r="P35" s="2"/>
      <c r="Q35" s="2"/>
      <c r="R35" s="2"/>
      <c r="S35" s="2"/>
      <c r="T35" s="2"/>
      <c r="U35" s="2"/>
    </row>
    <row r="36" spans="1:21" ht="15" customHeight="1" x14ac:dyDescent="0.3">
      <c r="A36" s="2"/>
      <c r="B36" s="99" t="s">
        <v>33</v>
      </c>
      <c r="C36" s="60">
        <v>27</v>
      </c>
      <c r="D36" s="9" t="s">
        <v>108</v>
      </c>
      <c r="E36" s="8"/>
      <c r="F36" s="8"/>
      <c r="G36" s="8"/>
      <c r="H36" s="8"/>
      <c r="I36" s="8"/>
      <c r="J36" s="8"/>
      <c r="K36" s="8"/>
      <c r="L36" s="8"/>
      <c r="M36" s="8"/>
      <c r="N36" s="8"/>
      <c r="O36" s="8"/>
      <c r="P36" s="8"/>
      <c r="Q36" s="8"/>
      <c r="R36" s="8"/>
      <c r="S36" s="8"/>
      <c r="T36" s="8"/>
      <c r="U36" s="8"/>
    </row>
    <row r="37" spans="1:21" ht="15" customHeight="1" x14ac:dyDescent="0.3">
      <c r="A37" s="2"/>
      <c r="B37" s="99"/>
      <c r="C37" s="60">
        <v>28</v>
      </c>
      <c r="D37" s="9" t="s">
        <v>54</v>
      </c>
      <c r="E37" s="8"/>
      <c r="F37" s="8"/>
      <c r="G37" s="8"/>
      <c r="H37" s="8"/>
      <c r="I37" s="8"/>
      <c r="J37" s="8"/>
      <c r="K37" s="8"/>
      <c r="L37" s="8"/>
      <c r="M37" s="8"/>
      <c r="N37" s="8"/>
      <c r="O37" s="8"/>
      <c r="P37" s="8"/>
      <c r="Q37" s="8"/>
      <c r="R37" s="8"/>
      <c r="S37" s="8"/>
      <c r="T37" s="8"/>
      <c r="U37" s="8"/>
    </row>
    <row r="38" spans="1:21" ht="15" customHeight="1" x14ac:dyDescent="0.3">
      <c r="A38" s="2"/>
      <c r="B38" s="99"/>
      <c r="C38" s="60">
        <v>29</v>
      </c>
      <c r="D38" s="9" t="s">
        <v>55</v>
      </c>
      <c r="E38" s="8"/>
      <c r="F38" s="8"/>
      <c r="G38" s="8"/>
      <c r="H38" s="8"/>
      <c r="I38" s="8"/>
      <c r="J38" s="8"/>
      <c r="K38" s="8"/>
      <c r="L38" s="8"/>
      <c r="M38" s="8"/>
      <c r="N38" s="8"/>
      <c r="O38" s="8"/>
      <c r="P38" s="8"/>
      <c r="Q38" s="8"/>
      <c r="R38" s="8"/>
      <c r="S38" s="8"/>
      <c r="T38" s="8"/>
      <c r="U38" s="8"/>
    </row>
    <row r="39" spans="1:21" ht="15" customHeight="1" x14ac:dyDescent="0.3">
      <c r="A39" s="2"/>
      <c r="B39" s="99"/>
      <c r="C39" s="60">
        <v>30</v>
      </c>
      <c r="D39" s="9" t="s">
        <v>56</v>
      </c>
      <c r="E39" s="8"/>
      <c r="F39" s="8"/>
      <c r="G39" s="8"/>
      <c r="H39" s="8"/>
      <c r="I39" s="8"/>
      <c r="J39" s="8"/>
      <c r="K39" s="8"/>
      <c r="L39" s="8"/>
      <c r="M39" s="8"/>
      <c r="N39" s="8"/>
      <c r="O39" s="8"/>
      <c r="P39" s="8"/>
      <c r="Q39" s="8"/>
      <c r="R39" s="8"/>
      <c r="S39" s="8"/>
      <c r="T39" s="8"/>
      <c r="U39" s="8"/>
    </row>
    <row r="40" spans="1:21" ht="15" customHeight="1" x14ac:dyDescent="0.3">
      <c r="A40" s="2"/>
      <c r="B40" s="99"/>
      <c r="C40" s="60">
        <v>31</v>
      </c>
      <c r="D40" s="9" t="s">
        <v>57</v>
      </c>
      <c r="E40" s="8"/>
      <c r="F40" s="8"/>
      <c r="G40" s="8"/>
      <c r="H40" s="8"/>
      <c r="I40" s="8"/>
      <c r="J40" s="8"/>
      <c r="K40" s="8"/>
      <c r="L40" s="8"/>
      <c r="M40" s="8"/>
      <c r="N40" s="8"/>
      <c r="O40" s="8"/>
      <c r="P40" s="8"/>
      <c r="Q40" s="8"/>
      <c r="R40" s="8"/>
      <c r="S40" s="8"/>
      <c r="T40" s="8"/>
      <c r="U40" s="8"/>
    </row>
    <row r="41" spans="1:21" ht="15" customHeight="1" x14ac:dyDescent="0.3">
      <c r="A41" s="2"/>
      <c r="B41" s="99"/>
      <c r="C41" s="60">
        <v>32</v>
      </c>
      <c r="D41" s="9" t="s">
        <v>58</v>
      </c>
      <c r="E41" s="8"/>
      <c r="F41" s="8"/>
      <c r="G41" s="8"/>
      <c r="H41" s="8"/>
      <c r="I41" s="8"/>
      <c r="J41" s="8"/>
      <c r="K41" s="8"/>
      <c r="L41" s="8"/>
      <c r="M41" s="8"/>
      <c r="N41" s="8"/>
      <c r="O41" s="8"/>
      <c r="P41" s="8"/>
      <c r="Q41" s="8"/>
      <c r="R41" s="8"/>
      <c r="S41" s="8"/>
      <c r="T41" s="8"/>
      <c r="U41" s="8"/>
    </row>
    <row r="42" spans="1:21" ht="15" customHeight="1" x14ac:dyDescent="0.3">
      <c r="A42" s="2"/>
      <c r="B42" s="99"/>
      <c r="C42" s="60">
        <v>33</v>
      </c>
      <c r="D42" s="9" t="s">
        <v>109</v>
      </c>
      <c r="E42" s="8"/>
      <c r="F42" s="8"/>
      <c r="G42" s="8"/>
      <c r="H42" s="8"/>
      <c r="I42" s="8"/>
      <c r="J42" s="8"/>
      <c r="K42" s="8"/>
      <c r="L42" s="8"/>
      <c r="M42" s="8"/>
      <c r="N42" s="8"/>
      <c r="O42" s="8"/>
      <c r="P42" s="8"/>
      <c r="Q42" s="8"/>
      <c r="R42" s="8"/>
      <c r="S42" s="8"/>
      <c r="T42" s="8"/>
      <c r="U42" s="8"/>
    </row>
    <row r="43" spans="1:21" ht="15" customHeight="1" x14ac:dyDescent="0.3">
      <c r="A43" s="2"/>
      <c r="B43" s="99"/>
      <c r="C43" s="60">
        <v>34</v>
      </c>
      <c r="D43" s="9" t="s">
        <v>59</v>
      </c>
      <c r="E43" s="8"/>
      <c r="F43" s="8"/>
      <c r="G43" s="8"/>
      <c r="H43" s="8"/>
      <c r="I43" s="8"/>
      <c r="J43" s="8"/>
      <c r="K43" s="8"/>
      <c r="L43" s="8"/>
      <c r="M43" s="8"/>
      <c r="N43" s="8"/>
      <c r="O43" s="8"/>
      <c r="P43" s="8"/>
      <c r="Q43" s="8"/>
      <c r="R43" s="8"/>
      <c r="S43" s="8"/>
      <c r="T43" s="8"/>
      <c r="U43" s="8"/>
    </row>
    <row r="44" spans="1:21" ht="15" customHeight="1" x14ac:dyDescent="0.3">
      <c r="A44" s="2"/>
      <c r="B44" s="99"/>
      <c r="C44" s="60">
        <v>35</v>
      </c>
      <c r="D44" s="9" t="s">
        <v>110</v>
      </c>
      <c r="E44" s="8"/>
      <c r="F44" s="8"/>
      <c r="G44" s="8"/>
      <c r="H44" s="8"/>
      <c r="I44" s="8"/>
      <c r="J44" s="8"/>
      <c r="K44" s="8"/>
      <c r="L44" s="8"/>
      <c r="M44" s="8"/>
      <c r="N44" s="8"/>
      <c r="O44" s="8"/>
      <c r="P44" s="8"/>
      <c r="Q44" s="8"/>
      <c r="R44" s="8"/>
      <c r="S44" s="8"/>
      <c r="T44" s="8"/>
      <c r="U44" s="8"/>
    </row>
    <row r="45" spans="1:21" ht="15" customHeight="1" x14ac:dyDescent="0.3">
      <c r="A45" s="2"/>
      <c r="B45" s="99"/>
      <c r="C45" s="60">
        <v>36</v>
      </c>
      <c r="D45" s="9" t="s">
        <v>111</v>
      </c>
      <c r="E45" s="8"/>
      <c r="F45" s="8"/>
      <c r="G45" s="8"/>
      <c r="H45" s="8"/>
      <c r="I45" s="8"/>
      <c r="J45" s="8"/>
      <c r="K45" s="8"/>
      <c r="L45" s="8"/>
      <c r="M45" s="8"/>
      <c r="N45" s="8"/>
      <c r="O45" s="8"/>
      <c r="P45" s="8"/>
      <c r="Q45" s="8"/>
      <c r="R45" s="8"/>
      <c r="S45" s="8"/>
      <c r="T45" s="8"/>
      <c r="U45" s="8"/>
    </row>
    <row r="46" spans="1:21" ht="7.95" customHeight="1" x14ac:dyDescent="0.3">
      <c r="A46" s="2"/>
      <c r="B46" s="2"/>
      <c r="C46" s="50"/>
      <c r="D46" s="4"/>
      <c r="E46" s="2"/>
      <c r="F46" s="2"/>
      <c r="G46" s="2"/>
      <c r="H46" s="2"/>
      <c r="I46" s="2"/>
      <c r="J46" s="2"/>
      <c r="K46" s="2"/>
      <c r="L46" s="2"/>
      <c r="M46" s="2"/>
      <c r="N46" s="2"/>
      <c r="O46" s="2"/>
      <c r="P46" s="2"/>
      <c r="Q46" s="2"/>
      <c r="R46" s="2"/>
      <c r="S46" s="2"/>
      <c r="T46" s="2"/>
      <c r="U46" s="2"/>
    </row>
    <row r="47" spans="1:21" ht="22.2" customHeight="1" x14ac:dyDescent="0.3">
      <c r="A47" s="2"/>
      <c r="B47" s="2"/>
      <c r="C47" s="50"/>
      <c r="D47" s="6" t="s">
        <v>112</v>
      </c>
      <c r="E47" s="7" t="str">
        <f t="shared" ref="E47:K47" si="0">IF(E17 = 1, SUM(E19:E34), "")</f>
        <v/>
      </c>
      <c r="F47" s="7" t="str">
        <f t="shared" si="0"/>
        <v/>
      </c>
      <c r="G47" s="7" t="str">
        <f t="shared" si="0"/>
        <v/>
      </c>
      <c r="H47" s="7" t="str">
        <f t="shared" si="0"/>
        <v/>
      </c>
      <c r="I47" s="7" t="str">
        <f t="shared" si="0"/>
        <v/>
      </c>
      <c r="J47" s="7" t="str">
        <f t="shared" si="0"/>
        <v/>
      </c>
      <c r="K47" s="7" t="str">
        <f t="shared" si="0"/>
        <v/>
      </c>
      <c r="L47" s="7"/>
      <c r="M47" s="7"/>
      <c r="N47" s="7"/>
      <c r="O47" s="7"/>
      <c r="P47" s="7"/>
      <c r="Q47" s="7"/>
      <c r="R47" s="7"/>
      <c r="S47" s="7"/>
      <c r="T47" s="7"/>
      <c r="U47" s="8"/>
    </row>
    <row r="48" spans="1:21" ht="10.199999999999999" customHeight="1" x14ac:dyDescent="0.3">
      <c r="A48" s="2"/>
      <c r="B48" s="2"/>
      <c r="C48" s="50"/>
      <c r="D48" s="5"/>
      <c r="E48" s="2"/>
      <c r="F48" s="2"/>
      <c r="G48" s="2"/>
      <c r="H48" s="2"/>
      <c r="I48" s="2"/>
      <c r="J48" s="2"/>
      <c r="K48" s="2"/>
      <c r="L48" s="2"/>
      <c r="M48" s="2"/>
      <c r="N48" s="2"/>
      <c r="O48" s="2"/>
      <c r="P48" s="2"/>
      <c r="Q48" s="2"/>
      <c r="R48" s="2"/>
      <c r="S48" s="2"/>
      <c r="T48" s="2"/>
      <c r="U48" s="2"/>
    </row>
    <row r="49" spans="1:21" ht="22.2" customHeight="1" x14ac:dyDescent="0.3">
      <c r="A49" s="2"/>
      <c r="B49" s="2"/>
      <c r="C49" s="50"/>
      <c r="D49" s="6" t="s">
        <v>113</v>
      </c>
      <c r="E49" s="7" t="str">
        <f t="shared" ref="E49:U49" si="1">IF(E17=1, SUM(E36:E45), "")</f>
        <v/>
      </c>
      <c r="F49" s="7" t="str">
        <f t="shared" si="1"/>
        <v/>
      </c>
      <c r="G49" s="7" t="str">
        <f t="shared" si="1"/>
        <v/>
      </c>
      <c r="H49" s="7" t="str">
        <f t="shared" si="1"/>
        <v/>
      </c>
      <c r="I49" s="7" t="str">
        <f t="shared" si="1"/>
        <v/>
      </c>
      <c r="J49" s="7" t="str">
        <f t="shared" si="1"/>
        <v/>
      </c>
      <c r="K49" s="7" t="str">
        <f t="shared" si="1"/>
        <v/>
      </c>
      <c r="L49" s="7" t="str">
        <f t="shared" si="1"/>
        <v/>
      </c>
      <c r="M49" s="7" t="str">
        <f t="shared" si="1"/>
        <v/>
      </c>
      <c r="N49" s="7" t="str">
        <f t="shared" si="1"/>
        <v/>
      </c>
      <c r="O49" s="7" t="str">
        <f t="shared" si="1"/>
        <v/>
      </c>
      <c r="P49" s="7" t="str">
        <f t="shared" si="1"/>
        <v/>
      </c>
      <c r="Q49" s="7" t="str">
        <f t="shared" si="1"/>
        <v/>
      </c>
      <c r="R49" s="7" t="str">
        <f t="shared" si="1"/>
        <v/>
      </c>
      <c r="S49" s="7" t="str">
        <f t="shared" si="1"/>
        <v/>
      </c>
      <c r="T49" s="7" t="str">
        <f t="shared" si="1"/>
        <v/>
      </c>
      <c r="U49" s="7" t="str">
        <f t="shared" si="1"/>
        <v/>
      </c>
    </row>
    <row r="50" spans="1:21" ht="7.95" customHeight="1" x14ac:dyDescent="0.3">
      <c r="A50" s="2"/>
      <c r="B50" s="2"/>
      <c r="C50" s="50"/>
      <c r="D50" s="2"/>
      <c r="E50" s="2"/>
      <c r="F50" s="2"/>
      <c r="G50" s="2"/>
      <c r="H50" s="2"/>
      <c r="I50" s="2"/>
      <c r="J50" s="2"/>
      <c r="K50" s="2"/>
      <c r="L50" s="2"/>
      <c r="M50" s="2"/>
      <c r="N50" s="2"/>
      <c r="O50" s="2"/>
      <c r="P50" s="2"/>
      <c r="Q50" s="2"/>
      <c r="R50" s="2"/>
      <c r="S50" s="2"/>
      <c r="T50" s="2"/>
      <c r="U50" s="2"/>
    </row>
  </sheetData>
  <mergeCells count="5">
    <mergeCell ref="B2:D2"/>
    <mergeCell ref="B7:B13"/>
    <mergeCell ref="B15:B17"/>
    <mergeCell ref="B19:B34"/>
    <mergeCell ref="B36:B45"/>
  </mergeCells>
  <conditionalFormatting sqref="E19:U34">
    <cfRule type="cellIs" dxfId="3" priority="2" operator="equal">
      <formula>1</formula>
    </cfRule>
    <cfRule type="cellIs" dxfId="2" priority="5" operator="equal">
      <formula>1</formula>
    </cfRule>
  </conditionalFormatting>
  <conditionalFormatting sqref="E21:U21">
    <cfRule type="cellIs" dxfId="1" priority="1" operator="notEqual">
      <formula>0</formula>
    </cfRule>
  </conditionalFormatting>
  <conditionalFormatting sqref="E36:U45">
    <cfRule type="cellIs" dxfId="0" priority="4" operator="equal">
      <formula>1</formula>
    </cfRule>
  </conditionalFormatting>
  <conditionalFormatting sqref="I46">
    <cfRule type="colorScale" priority="6">
      <colorScale>
        <cfvo type="num" val="1"/>
        <cfvo type="max"/>
        <color rgb="FFFFE5E5"/>
        <color rgb="FFFFEF9C"/>
      </colorScale>
    </cfRule>
  </conditionalFormatting>
  <pageMargins left="0.7" right="0.7" top="0.75" bottom="0.75" header="0.3" footer="0.3"/>
  <pageSetup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AA7A5-A422-4591-BC22-418C74BCDE21}">
  <dimension ref="A1:M9"/>
  <sheetViews>
    <sheetView rightToLeft="1" tabSelected="1" zoomScale="76" workbookViewId="0">
      <selection activeCell="E27" sqref="E27"/>
    </sheetView>
  </sheetViews>
  <sheetFormatPr defaultRowHeight="14.4" x14ac:dyDescent="0.3"/>
  <cols>
    <col min="1" max="1" width="3.109375" customWidth="1"/>
    <col min="2" max="2" width="21.6640625" customWidth="1"/>
    <col min="3" max="5" width="24.88671875" customWidth="1"/>
    <col min="6" max="6" width="23" customWidth="1"/>
    <col min="7" max="7" width="21.6640625" customWidth="1"/>
    <col min="8" max="8" width="22.33203125" customWidth="1"/>
    <col min="9" max="11" width="25.33203125" customWidth="1"/>
    <col min="12" max="12" width="22.33203125" customWidth="1"/>
    <col min="13" max="13" width="16.33203125" customWidth="1"/>
  </cols>
  <sheetData>
    <row r="1" spans="1:13" x14ac:dyDescent="0.3">
      <c r="A1" s="38"/>
      <c r="B1" s="38"/>
      <c r="C1" s="38"/>
      <c r="D1" s="38"/>
      <c r="E1" s="38"/>
      <c r="F1" s="38"/>
      <c r="G1" s="38"/>
      <c r="H1" s="38"/>
      <c r="I1" s="38"/>
      <c r="J1" s="38"/>
      <c r="K1" s="38"/>
      <c r="L1" s="38"/>
      <c r="M1" s="38"/>
    </row>
    <row r="2" spans="1:13" ht="22.95" customHeight="1" x14ac:dyDescent="0.4">
      <c r="A2" s="38"/>
      <c r="B2" s="38"/>
      <c r="C2" s="61" t="s">
        <v>135</v>
      </c>
      <c r="D2" s="38"/>
      <c r="E2" s="38"/>
      <c r="F2" s="38"/>
      <c r="G2" s="38"/>
      <c r="H2" s="38"/>
      <c r="I2" s="38"/>
      <c r="J2" s="38"/>
      <c r="K2" s="38"/>
      <c r="L2" s="38"/>
      <c r="M2" s="38"/>
    </row>
    <row r="3" spans="1:13" ht="43.2" x14ac:dyDescent="0.3">
      <c r="A3" s="38"/>
      <c r="B3" s="71" t="s">
        <v>114</v>
      </c>
      <c r="C3" s="72" t="s">
        <v>17</v>
      </c>
      <c r="D3" s="72" t="s">
        <v>18</v>
      </c>
      <c r="E3" s="73" t="s">
        <v>19</v>
      </c>
      <c r="F3" s="72" t="s">
        <v>20</v>
      </c>
      <c r="G3" s="72" t="s">
        <v>21</v>
      </c>
      <c r="H3" s="72" t="s">
        <v>22</v>
      </c>
      <c r="I3" s="73" t="s">
        <v>121</v>
      </c>
      <c r="J3" s="73" t="s">
        <v>124</v>
      </c>
      <c r="K3" s="73" t="s">
        <v>163</v>
      </c>
      <c r="L3" s="74" t="s">
        <v>125</v>
      </c>
      <c r="M3" s="38"/>
    </row>
    <row r="4" spans="1:13" x14ac:dyDescent="0.3">
      <c r="A4" s="38"/>
      <c r="B4" s="44" t="s">
        <v>115</v>
      </c>
      <c r="C4" s="39" t="e">
        <f>#REF!</f>
        <v>#REF!</v>
      </c>
      <c r="D4" s="39" t="e">
        <f>#REF!</f>
        <v>#REF!</v>
      </c>
      <c r="E4" s="39" t="e">
        <f>#REF!</f>
        <v>#REF!</v>
      </c>
      <c r="F4" s="39" t="e">
        <f>SUM(#REF!)</f>
        <v>#REF!</v>
      </c>
      <c r="G4" s="39" t="e">
        <f>AVERAGE(#REF!)</f>
        <v>#REF!</v>
      </c>
      <c r="H4" s="39" t="e">
        <f>AVERAGE(#REF!)</f>
        <v>#REF!</v>
      </c>
      <c r="I4" s="39" t="e">
        <f xml:space="preserve"> SUMIF(#REF!, "&gt;0",#REF!)</f>
        <v>#REF!</v>
      </c>
      <c r="J4" s="39" t="e">
        <f>I4/F4*100</f>
        <v>#REF!</v>
      </c>
      <c r="K4" s="39" t="e">
        <f xml:space="preserve"> SUMIF(#REF!, "&lt;1",#REF!)</f>
        <v>#REF!</v>
      </c>
      <c r="L4" s="39" t="e">
        <f>K4/F4*100</f>
        <v>#REF!</v>
      </c>
      <c r="M4" s="38"/>
    </row>
    <row r="5" spans="1:13" x14ac:dyDescent="0.3">
      <c r="A5" s="38"/>
      <c r="B5" s="44" t="s">
        <v>116</v>
      </c>
      <c r="C5" s="39" t="e">
        <f>#REF!</f>
        <v>#REF!</v>
      </c>
      <c r="D5" s="39" t="e">
        <f>#REF!</f>
        <v>#REF!</v>
      </c>
      <c r="E5" s="39" t="e">
        <f>#REF!</f>
        <v>#REF!</v>
      </c>
      <c r="F5" s="39" t="e">
        <f>SUM(#REF!)</f>
        <v>#REF!</v>
      </c>
      <c r="G5" s="39" t="e">
        <f>AVERAGE(#REF!)</f>
        <v>#REF!</v>
      </c>
      <c r="H5" s="39" t="e">
        <f>AVERAGE(#REF!)</f>
        <v>#REF!</v>
      </c>
      <c r="I5" s="39" t="e">
        <f xml:space="preserve"> SUMIF(#REF!, "&gt;0",#REF!)</f>
        <v>#REF!</v>
      </c>
      <c r="J5" s="39" t="e">
        <f>I5/F5*100</f>
        <v>#REF!</v>
      </c>
      <c r="K5" s="39" t="e">
        <f xml:space="preserve"> SUMIF(#REF!, "&lt;1",#REF!)</f>
        <v>#REF!</v>
      </c>
      <c r="L5" s="39" t="e">
        <f>K5/F5*100</f>
        <v>#REF!</v>
      </c>
      <c r="M5" s="38"/>
    </row>
    <row r="6" spans="1:13" x14ac:dyDescent="0.3">
      <c r="A6" s="38"/>
      <c r="B6" s="44" t="s">
        <v>117</v>
      </c>
      <c r="C6" s="39" t="e">
        <f>#REF!</f>
        <v>#REF!</v>
      </c>
      <c r="D6" s="39" t="e">
        <f>#REF!</f>
        <v>#REF!</v>
      </c>
      <c r="E6" s="39" t="e">
        <f>#REF!</f>
        <v>#REF!</v>
      </c>
      <c r="F6" s="39" t="e">
        <f>SUM(#REF!)</f>
        <v>#REF!</v>
      </c>
      <c r="G6" s="39" t="e">
        <f>AVERAGE(#REF!)</f>
        <v>#REF!</v>
      </c>
      <c r="H6" s="39" t="e">
        <f>AVERAGE(#REF!)</f>
        <v>#REF!</v>
      </c>
      <c r="I6" s="39" t="e">
        <f xml:space="preserve"> SUMIF(#REF!, "&gt;0",#REF!)</f>
        <v>#REF!</v>
      </c>
      <c r="J6" s="39" t="e">
        <f t="shared" ref="J6:J8" si="0">I6/F6*100</f>
        <v>#REF!</v>
      </c>
      <c r="K6" s="39" t="e">
        <f xml:space="preserve"> SUMIF(#REF!, "&lt;1",#REF!)</f>
        <v>#REF!</v>
      </c>
      <c r="L6" s="39" t="e">
        <f t="shared" ref="L6:L8" si="1">K6/F6*100</f>
        <v>#REF!</v>
      </c>
      <c r="M6" s="38"/>
    </row>
    <row r="7" spans="1:13" x14ac:dyDescent="0.3">
      <c r="A7" s="38"/>
      <c r="B7" s="44" t="s">
        <v>118</v>
      </c>
      <c r="C7" s="39" t="e">
        <f>#REF!</f>
        <v>#REF!</v>
      </c>
      <c r="D7" s="39" t="e">
        <f>#REF!</f>
        <v>#REF!</v>
      </c>
      <c r="E7" s="39" t="e">
        <f>#REF!</f>
        <v>#REF!</v>
      </c>
      <c r="F7" s="39" t="e">
        <f>SUM(#REF!)</f>
        <v>#REF!</v>
      </c>
      <c r="G7" s="39" t="e">
        <f>AVERAGE(#REF!)</f>
        <v>#REF!</v>
      </c>
      <c r="H7" s="39" t="e">
        <f>AVERAGE(#REF!)</f>
        <v>#REF!</v>
      </c>
      <c r="I7" s="39" t="e">
        <f xml:space="preserve"> SUMIF(#REF!, "&gt;0",#REF!)</f>
        <v>#REF!</v>
      </c>
      <c r="J7" s="39" t="e">
        <f t="shared" si="0"/>
        <v>#REF!</v>
      </c>
      <c r="K7" s="39" t="e">
        <f xml:space="preserve"> SUMIF(#REF!, "&lt;1",#REF!)</f>
        <v>#REF!</v>
      </c>
      <c r="L7" s="39" t="e">
        <f t="shared" si="1"/>
        <v>#REF!</v>
      </c>
      <c r="M7" s="38"/>
    </row>
    <row r="8" spans="1:13" x14ac:dyDescent="0.3">
      <c r="A8" s="38"/>
      <c r="B8" s="44" t="s">
        <v>119</v>
      </c>
      <c r="C8" s="39" t="e">
        <f>#REF!</f>
        <v>#REF!</v>
      </c>
      <c r="D8" s="39" t="e">
        <f>#REF!</f>
        <v>#REF!</v>
      </c>
      <c r="E8" s="39" t="e">
        <f>#REF!</f>
        <v>#REF!</v>
      </c>
      <c r="F8" s="39" t="e">
        <f>SUM(#REF!)</f>
        <v>#REF!</v>
      </c>
      <c r="G8" s="39" t="e">
        <f>AVERAGE(#REF!)</f>
        <v>#REF!</v>
      </c>
      <c r="H8" s="39" t="e">
        <f>AVERAGE(#REF!)</f>
        <v>#REF!</v>
      </c>
      <c r="I8" s="39" t="e">
        <f xml:space="preserve"> SUMIF(#REF!, "&gt;0",#REF!)</f>
        <v>#REF!</v>
      </c>
      <c r="J8" s="39" t="e">
        <f t="shared" si="0"/>
        <v>#REF!</v>
      </c>
      <c r="K8" s="39" t="e">
        <f xml:space="preserve"> SUMIF(#REF!, "&lt;1",#REF!)</f>
        <v>#REF!</v>
      </c>
      <c r="L8" s="39" t="e">
        <f t="shared" si="1"/>
        <v>#REF!</v>
      </c>
      <c r="M8" s="38"/>
    </row>
    <row r="9" spans="1:13" x14ac:dyDescent="0.3">
      <c r="A9" s="38"/>
      <c r="B9" s="38"/>
      <c r="C9" s="38"/>
      <c r="D9" s="38"/>
      <c r="E9" s="38"/>
      <c r="F9" s="38"/>
      <c r="G9" s="38"/>
      <c r="H9" s="38"/>
      <c r="I9" s="38"/>
      <c r="J9" s="38"/>
      <c r="K9" s="38"/>
      <c r="L9" s="38"/>
      <c r="M9" s="38"/>
    </row>
  </sheetData>
  <phoneticPr fontId="9" type="noConversion"/>
  <pageMargins left="0.7" right="0.7" top="0.75" bottom="0.75" header="0.3" footer="0.3"/>
</worksheet>
</file>

<file path=docMetadata/LabelInfo.xml><?xml version="1.0" encoding="utf-8"?>
<clbl:labelList xmlns:clbl="http://schemas.microsoft.com/office/2020/mipLabelMetadata">
  <clbl:label id="{82b3e37e-8171-485d-b10b-38dae7ed14a8}" enabled="0" method="" siteId="{82b3e37e-8171-485d-b10b-38dae7ed14a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صفحة الغلاف</vt:lpstr>
      <vt:lpstr>التعليمات</vt:lpstr>
      <vt:lpstr>قاموس البيانات</vt:lpstr>
      <vt:lpstr>أداةفارغة</vt:lpstr>
      <vt:lpstr>المؤشرات الفردية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Chitty</dc:creator>
  <cp:lastModifiedBy>Walaa</cp:lastModifiedBy>
  <cp:lastPrinted>2024-02-05T00:41:18Z</cp:lastPrinted>
  <dcterms:created xsi:type="dcterms:W3CDTF">2023-03-14T12:54:13Z</dcterms:created>
  <dcterms:modified xsi:type="dcterms:W3CDTF">2024-02-14T12:56:49Z</dcterms:modified>
</cp:coreProperties>
</file>