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healthorg-my.sharepoint.com/personal/elasid_who_int/Documents/Desktop/Media monitoring tool/French version/"/>
    </mc:Choice>
  </mc:AlternateContent>
  <xr:revisionPtr revIDLastSave="7" documentId="8_{5300C5E7-5F7E-4BA9-B32D-1B9749E2CF29}" xr6:coauthVersionLast="47" xr6:coauthVersionMax="47" xr10:uidLastSave="{DDC6D210-F0A0-436C-8314-416641A11CA3}"/>
  <bookViews>
    <workbookView xWindow="-120" yWindow="-120" windowWidth="20730" windowHeight="11160" tabRatio="905" activeTab="2" xr2:uid="{6378ED08-B939-4346-A75C-8F561E334E73}"/>
  </bookViews>
  <sheets>
    <sheet name="Couverture" sheetId="2" r:id="rId1"/>
    <sheet name="Instructions" sheetId="13" r:id="rId2"/>
    <sheet name="Dictionnaires de données" sheetId="3" r:id="rId3"/>
    <sheet name="Formulaire vierge" sheetId="10" r:id="rId4"/>
    <sheet name="Indicateurs individuel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8" l="1"/>
  <c r="K7" i="8"/>
  <c r="K6" i="8"/>
  <c r="K5" i="8"/>
  <c r="I8" i="8"/>
  <c r="I7" i="8"/>
  <c r="I6" i="8"/>
  <c r="I5" i="8"/>
  <c r="H8" i="8"/>
  <c r="H7" i="8"/>
  <c r="H6" i="8"/>
  <c r="H5" i="8"/>
  <c r="E8" i="8"/>
  <c r="E7" i="8"/>
  <c r="E6" i="8"/>
  <c r="E5" i="8"/>
  <c r="D8" i="8"/>
  <c r="D7" i="8"/>
  <c r="D6" i="8"/>
  <c r="D5" i="8"/>
  <c r="D4" i="8"/>
  <c r="C8" i="8"/>
  <c r="C7" i="8"/>
  <c r="C6" i="8"/>
  <c r="C5" i="8"/>
  <c r="C4" i="8"/>
  <c r="E4" i="8"/>
  <c r="F8" i="8"/>
  <c r="F7" i="8"/>
  <c r="F6" i="8"/>
  <c r="F5" i="8"/>
  <c r="F4" i="8"/>
  <c r="G8" i="8"/>
  <c r="G7" i="8"/>
  <c r="G6" i="8"/>
  <c r="G5" i="8"/>
  <c r="J6" i="8" l="1"/>
  <c r="J7" i="8"/>
  <c r="J8" i="8"/>
  <c r="L6" i="8"/>
  <c r="L7" i="8"/>
  <c r="L8" i="8"/>
  <c r="L5" i="8"/>
  <c r="J5" i="8"/>
  <c r="U49" i="10" l="1"/>
  <c r="T49" i="10"/>
  <c r="S49" i="10"/>
  <c r="R49" i="10"/>
  <c r="Q49" i="10"/>
  <c r="P49" i="10"/>
  <c r="O49" i="10"/>
  <c r="N49" i="10"/>
  <c r="M49" i="10"/>
  <c r="L49" i="10"/>
  <c r="K49" i="10"/>
  <c r="J49" i="10"/>
  <c r="I49" i="10"/>
  <c r="H49" i="10"/>
  <c r="G49" i="10"/>
  <c r="F49" i="10"/>
  <c r="E49" i="10"/>
  <c r="K47" i="10"/>
  <c r="J47" i="10"/>
  <c r="I47" i="10"/>
  <c r="H47" i="10"/>
  <c r="G47" i="10"/>
  <c r="F47" i="10"/>
  <c r="E47" i="10"/>
  <c r="I4" i="8"/>
  <c r="J4" i="8" s="1"/>
  <c r="H4" i="8" l="1"/>
  <c r="K4" i="8"/>
  <c r="L4" i="8" s="1"/>
  <c r="G4" i="8"/>
</calcChain>
</file>

<file path=xl/sharedStrings.xml><?xml version="1.0" encoding="utf-8"?>
<sst xmlns="http://schemas.openxmlformats.org/spreadsheetml/2006/main" count="276" uniqueCount="199">
  <si>
    <t>Instructions</t>
  </si>
  <si>
    <t>Feuille 1</t>
  </si>
  <si>
    <t>Feuille 2</t>
  </si>
  <si>
    <t>Feuille 3</t>
  </si>
  <si>
    <t>Feuille 4</t>
  </si>
  <si>
    <t>Feuille 5</t>
  </si>
  <si>
    <t>Feuille 6</t>
  </si>
  <si>
    <t>Informations générales</t>
  </si>
  <si>
    <t>Critères d’éligibilité</t>
  </si>
  <si>
    <t>Représentation préjudiciable</t>
  </si>
  <si>
    <t>Représentation bienveillante</t>
  </si>
  <si>
    <t xml:space="preserve"> Étape 1</t>
  </si>
  <si>
    <t xml:space="preserve"> Étape 2</t>
  </si>
  <si>
    <t xml:space="preserve"> Étape 3</t>
  </si>
  <si>
    <t xml:space="preserve"> Étape 4</t>
  </si>
  <si>
    <t xml:space="preserve"> Étape 5</t>
  </si>
  <si>
    <t>FEUILLE DE TRAVAIL OUTIL</t>
  </si>
  <si>
    <t>FEUILLE DE TRAVAIL : INDICATEURS INDIVIDUELS</t>
  </si>
  <si>
    <t>Chaque organe de presse faisant l’objet d’un suivi doit avoir une feuille distincte. La feuille « Indicateurs individuels » présente un résumé des scores obtenus par chaque organe de presse. Les formules sont les mêmes pour chaque organe de presse, mais n’oubliez pas que la feuille de référence doit être mise à jour par ligne.</t>
  </si>
  <si>
    <t>Organe de presse</t>
  </si>
  <si>
    <t>Période</t>
  </si>
  <si>
    <t>Dispose de lignes directrices pour un traitement responsable  
 du suicide</t>
  </si>
  <si>
    <t>Nombre d’articles éligibles</t>
  </si>
  <si>
    <t>Score moyen de représentation préjudiciable</t>
  </si>
  <si>
    <t>Score moyen de représentation bienveillante</t>
  </si>
  <si>
    <t>Nombre d’articles présentant 
 un score de représentation préjudiciable supérieur à zéro.</t>
  </si>
  <si>
    <t>Pourcentage d’articles présentant un score de représentation préjudiciable supérieur à zéro.</t>
  </si>
  <si>
    <t xml:space="preserve">Nombre d’articles présentant
  un score de représentation bienveillante inférieur à un. </t>
  </si>
  <si>
    <t>% d’articles présentant un score de représentation bienveillante inférieur à un.</t>
  </si>
  <si>
    <t>À propos de ce manuel</t>
  </si>
  <si>
    <t>Ce manuel au format Excel est un outil de suivi du traitement responsable du suicide par les médias. Il comporte six feuilles :</t>
  </si>
  <si>
    <t>La feuille « Instructions » est celle qui s’affiche. Vous y trouverez la description de l’outil et des instructions d’utilisation étape par étape.</t>
  </si>
  <si>
    <t>Saisie des données</t>
  </si>
  <si>
    <t>Pour chaque article, la saisie des données est divisée en quatre sections : informations générales, critères d’éligibilité, représentation préjudiciable et représentation bienveillante.</t>
  </si>
  <si>
    <t xml:space="preserve">La section des informations générales est simple et comporte des lignes directrices claires pour chaque point de saisie de données, comme indiqué dans le dictionnaire des données. </t>
  </si>
  <si>
    <t>Les critères d’éligibilité pour chaque article doivent être remplis et saisis, conformément au dictionnaire des données. Si les critères d’éligibilité ne sont pas remplis, l’article ne devra pas faire l’objet d’un codage. Les informations générales relatives à l’article non éligible peuvent rester dans l’outil, à des fins de suivi et d’évaluation.</t>
  </si>
  <si>
    <t xml:space="preserve">Plusieurs critères sont associés à une représentation préjudiciable. Si l’article remplit l’un des critères, le code « 1 » doit être appliqué, comme indiqué dans le dictionnaire des données. L’outil dispose d’une formule intégrée qui calcule le score total de représentation préjudiciable sur un maximum de 16. Plusieurs exemples sont donnés pour aider le codeur à déterminer si chaque critère est rempli. </t>
  </si>
  <si>
    <t xml:space="preserve">Plusieurs critères sont associés à une représentation bienveillante. Si l’article remplit l’un des critères, le code « 1 » doit être appliqué, comme indiqué dans le dictionnaire des données. L’outil dispose d’une formule intégrée qui calcule le score total de représentation bienveillante sur un maximum de 10. Plusieurs exemples sont donnés pour aider le codeur à déterminer si chaque critère est rempli. </t>
  </si>
  <si>
    <t>Instructions concernant le suivi des médias</t>
  </si>
  <si>
    <t>Avant de commencer, il est important de vous familiariser avec le dictionnaire de données. Il convient de lire tous les éléments et de prendre connaissance des exemples et des exigences en matière de saisie des données.</t>
  </si>
  <si>
    <t>Une fois que vous avez identifié un article pouvant potentiellement faire l’objet d’un codage, la première étape consiste à le lire dans son intégralité. En lisant l’article, demandez-vous si celui-ci répond aux critères d’éligibilité</t>
  </si>
  <si>
    <t>Saisir les détails de l’article dans les informations générales en se conformant au dictionnaire des données.</t>
  </si>
  <si>
    <t>Évaluer les critères d’éligibilité de l’article et effectuer la saisie de données conformément au dictionnaire des données.</t>
  </si>
  <si>
    <t>Passer en revue les éléments un par un et déterminer si le critère est rempli. En cas de doute, consulter le dictionnaire de données et vérifier la description et les exemples. 
Vous serez peut-être amené(e) à relire l’article ou certains passages de celui-ci pour déterminer si un critère est rempli.
Il peut être utile d’imprimer une copie du dictionnaire de données pour que vous puissiez facilement vous y référer lors du codage des articles.</t>
  </si>
  <si>
    <t>Formules</t>
  </si>
  <si>
    <t>Vous trouverez ci-dessous des exemples de la formule utilisée, au cas où celle-ci devrait être recréée.</t>
  </si>
  <si>
    <t>Si l’article est recevable, vous devez alors additionner les critères de représentation préjudiciable ; si l’article est irrecevable, il convient de le laisser en blanc, c’est-à-dire en appliquant la formule =IF(D17 = 1, SUM(D19:D34), "")</t>
  </si>
  <si>
    <t>Si l’article est recevable, vous devez alors additionner les critères de représentation bienveillante si l’article est irrecevable alors laisser en blanc, c’est-à-dire en appliquant la formule =IF(D17=1, SUM(D36:D45), "")</t>
  </si>
  <si>
    <t>L’organe de presse sur lequel le résumé est basé, c’est-à-dire = Media_outlet1!E3</t>
  </si>
  <si>
    <t>Quelle est la période de traitement du suicide ? C’est-à-dire = Media_outlet1!E4</t>
  </si>
  <si>
    <t>L’organe de presse dispose-t-il de normes organisationnelles pour le traitement responsable du suicide au cours de la période faisant l’objet d’un suivi ? C’est-à-dire = Media_outlet1!E5</t>
  </si>
  <si>
    <t>Combien d’articles éligibles ont fait l’objet d’un suivi au cours de la période à l’étude pour cet organe de presse ? c’est-à-dire =SUM(Media_outlet1!D17:T17)</t>
  </si>
  <si>
    <t>Quel a été le score moyen de représentation préjudiciable pour les articles éligibles faisant l’objet d’un suivi pour l’organe de presse au cours de la période à l’étude ? c’est-à-dire =AVERAGE(Media_outlet1!D47:T47)</t>
  </si>
  <si>
    <t>Quel a été le score moyen de représentation bienveillante pour les articles éligibles faisant l’objet d’un suivi pour l’organe de presse au cours de la période à l’étude ? c'est-à-dire =AVERAGE(Tool_dawn.com!D49:T49)</t>
  </si>
  <si>
    <t>Combien d’articles éligibles issus de l’organe de presse faisant l’objet d’un suivi au cours de la période à l’étude ont enregistré un score de représentation préjudiciable supérieur à 0 ? c'est-à-dire =SUMIF(Tool_dawn.com!D47:T47, "&gt;0", Tool_dawn.com!D17:T17)</t>
  </si>
  <si>
    <t>Combien d’articles éligibles issus de l’organe de presse faisant l’objet d’un suivi au cours de la période à l’étude ont enregistré un score de représentation préjudiciable supérieur à 0 ? c’est-à-dire =H4/E4*100</t>
  </si>
  <si>
    <t>Combien d’articles éligibles issus de l’organe de presse faisant l’objet d’un suivi au cours de la période à l’étude ont enregistré un score de représentation bienveillante supérieur à 1 ? c'est-à-dire =SUMIF(Tool_dawn.com!D49:T49, "&lt;1", Tool_dawn.com!D17:T17)</t>
  </si>
  <si>
    <t>Combien d’articles éligibles issus de l’organe de presse faisant l’objet d’un suivi au cours de la période à l’étude ont enregistré un score de représentation bienveillante supérieur à 1 ? c'est-à-dire =J4/E4*100</t>
  </si>
  <si>
    <t>Codage d’une représentation préjudiciable</t>
  </si>
  <si>
    <t>Codage d’une représentation bienveillante</t>
  </si>
  <si>
    <t>Schéma de codage</t>
  </si>
  <si>
    <t>Code</t>
  </si>
  <si>
    <t>Existence de lignes directrices organisationnelles</t>
  </si>
  <si>
    <t xml:space="preserve">Titre </t>
  </si>
  <si>
    <t>Type de média</t>
  </si>
  <si>
    <t>Adresse du site Web (le cas échéant)</t>
  </si>
  <si>
    <t>Date à laquelle l’article a été publié/diffusé</t>
  </si>
  <si>
    <t>Date à laquelle l’article a été consulté et codé</t>
  </si>
  <si>
    <t>Initiales du codeur</t>
  </si>
  <si>
    <t>Notes</t>
  </si>
  <si>
    <t>Le suicide est le thème central de l’article</t>
  </si>
  <si>
    <t>L’article répond aux critères d’éligibilité</t>
  </si>
  <si>
    <t>Titre traitant spécifiquement du suicide</t>
  </si>
  <si>
    <t>Mention de la méthode de suicide spécifique</t>
  </si>
  <si>
    <t>Mention d’une zone sensible</t>
  </si>
  <si>
    <t>Diffusion d’idées reçues sur le suicide</t>
  </si>
  <si>
    <t>Suicide de célébrités</t>
  </si>
  <si>
    <t>Langage stigmatisant</t>
  </si>
  <si>
    <t>Laissant entendre qu’il y a une épidémie ou une vague de suicide</t>
  </si>
  <si>
    <t>Suggérant le caractère inévitable du suicide
 Laissant entendre que le suicide n’est pas évitable</t>
  </si>
  <si>
    <t>Suggérant que le suicide est mono-causal</t>
  </si>
  <si>
    <t>Glorification ou romantisme 
représentations du suicide</t>
  </si>
  <si>
    <t>Citation tirée d’une lettre laissée par la personne qui s’est suicidée</t>
  </si>
  <si>
    <t>Conséquences du suicide sur les personnes endeuillées</t>
  </si>
  <si>
    <t>Interview de la 
personne endeuillée ou citation de ses propos</t>
  </si>
  <si>
    <t xml:space="preserve">Absence de coordonnées d’un service d’assistance ou de numéro local d’aide d’urgence 
</t>
  </si>
  <si>
    <t>Rôle des célébrités dans la prévention du suicide 
(« porte-drapeau »)</t>
  </si>
  <si>
    <t>Démystifier les idées reçues sur le suicide</t>
  </si>
  <si>
    <t>Alternatives au comportement suicidaire</t>
  </si>
  <si>
    <t>Avis d’experts</t>
  </si>
  <si>
    <t>Signes d’alerte</t>
  </si>
  <si>
    <t>Issue positive à une crise suicidaire</t>
  </si>
  <si>
    <t>Article relatant la vie d’une personne 
sauvée du suicide</t>
  </si>
  <si>
    <t>Article sur le processus de reconstruction d’une personne endeuillée</t>
  </si>
  <si>
    <t>Coordonnées du service d’assistance ou numéro local  
d’aide d’urgence</t>
  </si>
  <si>
    <t>Description du fonctionnement des services 
 d’assistance</t>
  </si>
  <si>
    <t xml:space="preserve">Définition </t>
  </si>
  <si>
    <t>Nommer l’organe de presse qui a publié/diffusé l’article. Une feuille 
distincte doit être utilisée pour chaque organe de presse</t>
  </si>
  <si>
    <t xml:space="preserve">La période à l’étude. Celle-ci peut être comprise entre un mois et un an.
</t>
  </si>
  <si>
    <t>Indiquer le code « 1 » si l’organe de presse dispose de lignes directrices organisationnelles pour 
le traitement responsable du suicide.
Indiquer le code « 0 » si les normes organisationnelles ont été consultées et s’il n’a pas été fait mention du traitement responsable du suicide par les médias. 
Indiquer le code « 999 » si aucune norme organisationnelle n’a été trouvée ou n’est disponible en ligne.</t>
  </si>
  <si>
    <t xml:space="preserve">Titre de l’article ou du message.
Indiquer le code S/O pour les émissions radiophoniques et télévisées
</t>
  </si>
  <si>
    <t>Nommer le type de média dans lequel l’article a été publié</t>
  </si>
  <si>
    <t>Adresse du site Web pour l’article de presse en ligne, le cas échéant</t>
  </si>
  <si>
    <t>Initiales de la personne en charge du codage de l’article</t>
  </si>
  <si>
    <t>Toute note supplémentaire que le codeur juge pertinente au sujet de l’article</t>
  </si>
  <si>
    <t>Indiquer le code « 1 » si l’article est factuel, s’il décrit un événement de la vie réelle</t>
  </si>
  <si>
    <t>Indiquer le code « 1 » si le suicide ou le comportement suicidaire non mortel constitue le thème central de l’article</t>
  </si>
  <si>
    <t>Indiquer le code « 1 » si les deux éléments précédents ont tous les deux le code « 1 »</t>
  </si>
  <si>
    <t>Indiquer le code « 1 » si le titre ou le sous-titre concerne spécifiquement le suicide</t>
  </si>
  <si>
    <t>Indiquer le code « 1 » si le titre fait référence à une méthode spécifique</t>
  </si>
  <si>
    <t>Indiquer le code « 1 » si le texte mentionne une ou des méthode(s) de suicide spécifique(s)</t>
  </si>
  <si>
    <t>Indiquer le code « 1 » si l’article indique que de nombreux suicides, ou plusieurs, ont 
eu lieu A) dans une région spécifique ; B) dans un cadre spécifique (par exemple, dans toutes les prisons de l’État).
 En règle générale, une zone sensible doit généralement être d’une superficie restreinte et suffisamment bien définie pour mettre en place des mesures de prévention du suicide spécifiques applicables à ce lieu précis. Par exemple, une ville qui enregistre un taux de suicide élevé ne sera généralement pas considérée comme une zone sensible, parce que l’échelle est trop importante. En revanche, l’énoncé : «Toutes les prisons d’un État fédéral donné » est mieux défini en termes de lieux spécifiques, susceptibles de constituer des zones sensibles.</t>
  </si>
  <si>
    <t>Indiquer le code « 1 » si l’article vient renforcer une idée reçue répandue dans le grand public sur le comportement suicidaire. Il peut s’agir à la fois de déclarations explicites (erronées) et implicites qui pourraient donner l’impression que l’une des idées fausses énoncées ci-dessous est vraie ;
- les personnes qui parlent de suicide sont moins susceptibles de passer à l’acte,
- il n’y a pas de signes avant-coureurs,
- on ne peut rien faire s’agissant du suicide,
- une personne qui a des antécédents de tentative de suicide ne meurt pas par suicide,
- parler du suicide encourage le passage à l’acte,
- seules les personnes atteintes de maladie mentale ont un comportement suicidaire,
- dès lors qu’une personne présente un comportement suicidaire, elle est toujours suicidaire,
- le suicide peut être un soulagement pour l’individu ou pour son entourage,
- le suicide est la seule option pour faire face à une situation difficile.</t>
  </si>
  <si>
    <t>Indiquer le code « 1 » si l’article fait état du suicide ou d’une tentative de suicide d’une célébrité. Cette variable s’applique à toute personne qui était une célébrité avant d’avoir des idées ou un comportement suicidaires. Cela ne s’applique pas si une personne devient célèbre en raison de son comportement suicidaire.</t>
  </si>
  <si>
    <t>Indiquer le code « 1 » si l’article utilise un langage stigmatisant lié à un comportement suicidaire ou à des problèmes de santé mentale, tels que :  
- se suicider, 
- suicide/tentative de suicide réussi(e), 
- suicide infructueux/échec du suicide, 
- victimes/cas de suicide, 
- fou ou dérangé.</t>
  </si>
  <si>
    <t>Indiquer le code « 1 » si l’article comprend une formulation qui décrit le suicide comme un phénomène en augmentation, impliquant de plus en plus d’individus, ou un nombre extraordinairement élevé d’individus. L’article peut inclure des expressions telles que :
- « vagues » de suicides/tentatives de suicide, 
- « épidémies », 
- « série » de suicides, 
- « taux le plus élevé » de suicides 
- « tendance alarmante concernant les suicides », 
« une augmentation considérable des suicides ».</t>
  </si>
  <si>
    <t>Indiquer le code « 1 » si l’article contient une formulation suggérant l’inévitabilité d’un comportement suicidaire. Il peut s’agir d’énoncés laissant entendre que le suicide est très difficile à prévenir ou qu’il n’est pas évitable.</t>
  </si>
  <si>
    <t xml:space="preserve">Indiquer le code « 1 » si l’article fait état d’un motif, d’une cause ou d’un déclencheur unique possible de comportement suicidaire.
Indiquer le code « 0 » si plusieurs facteurs différents (motifs, causes ou déclencheurs) sont mentionnés dans l’article, même s’ils ne sont pas explicitement liés à l’acte suicidaire spécifique,
</t>
  </si>
  <si>
    <t>Indiquer le code « 1 » si le décès ou le comportement suicidaire est glorifié ou idéalisé, par exemple si l’acte est décrit en termes nobles, ou si une personne suicidaire est considérée comme un héros ou un martyr (en raison de son comportement suicidaire).
Cela peut également s’appliquer aux articles concernant la prévention, si quelqu’un est décrit comme courageux, parce qu’il/elle a réussi à faire face.</t>
  </si>
  <si>
    <t>Indiquer le code « 1 » si l’article fait état de citations tirées d’une lettre rédigée avant le passage à l’acte ou d’un SMS, d’un courriel ou d’un texte similaire annonçant un comportement suicidaire.</t>
  </si>
  <si>
    <t>Indiquer le code « 1 » si l’article évoque les conséquences du suicide sur la ou les personnes endeuillée(s). Les proches ou les amis de la personne décédée ou toute autre personne privée impliquée dans l’acte suicidaire ou dans l’enquête sur le suicide sont définis comme des personnes endeuillées. Pour être considérée comme une personne endeuillée, une certaine relation avec l’auteur du suicide ou la personne décédée doit préexister à l’acte suicidaire.</t>
  </si>
  <si>
    <t>Indiquer le code « 1 » si l’article cite des propos d’une personne endeuillée.  Pour être considérée comme une personne endeuillée, une certaine relation avec l’auteur du suicide ou la personne décédée doit préexister à l’acte suicidaire.</t>
  </si>
  <si>
    <t>Indiquer le code « 1 » si le contenu visuel comprend l’un des éléments suivants : 
- Photos de l’incident, du lieu ou de la méthode utilisée pour se donner la mort
- Personnes en deuil/tristes
- Ruban de balisage mis en place par la police/scène de crime ou images fournies par la police
-Images de stèles ou de funérailles</t>
  </si>
  <si>
    <t xml:space="preserve">Indiquer le code « 1 » si l’article ne précise pas les coordonnées/une référence à un service d’assistance. </t>
  </si>
  <si>
    <t>Indiquer le code « 1 » si l’article relate le rôle joué par des célébrités dans la prévention du suicide, dans les efforts de plaidoyer ou les programmes de prévention du suicide.</t>
  </si>
  <si>
    <t>Indiquer le code « 1 » si les articles démystifient explicitement ou implicitement les idées reçues suivantes :
- les personnes qui parlent de suicide sont moins susceptibles de passer à l’acte,
- il n’y a pas de signes avant-coureurs,
- on ne peut rien faire s’agissant du suicide,
- une personne qui a des antécédents de tentative de suicide ne meurt pas par suicide,
- parler du suicide encourage le passage à l’acte,
- seules les personnes atteintes de maladie mentale ont un comportement suicidaire,
- dès lors qu’une personne présente un comportement suicidaire, elle est toujours suicidaire,
- le suicide peut être un soulagement pour l’individu ou pour son entourage,
- le suicide est la seule option pour faire face à une situation difficile.</t>
  </si>
  <si>
    <t>Indiquer le code « 1 » si l’article inclut une mesure spécifique prise par une personne afin d’éviter un comportement suicidaire ; une suggestion/un conseil pour demander de l’aide ; des conseils visant à inciter la personne à « aller se promener pour se calmer » ; ou des conseils sur « comment se faire de nouveaux amis ».</t>
  </si>
  <si>
    <t>Indiquer le code « 1 » si l’article contient une déclaration d’un expert, définie comme une personne appartenant à un groupe professionnel qui travaille sur les comportements suicidaires ou qui participe à l’enquête sur les comportements suicidaires ou à toutes les professions qui travaillent spécifiquement à la prévention du suicide ou aux interventions de première ligne</t>
  </si>
  <si>
    <t>Indiquer le code « 1 » si un signe d’alerte est mentionné dans l’article.
Les signes d’alerte sont des signes caractéristiques dont l’entourage doit être conscient, car ils peuvent indiquer qu’une personne pourrait envisager de se suicider. Ce critère s’applique si l’article mentionne un signe d’alerte de manière générale ou en lien avec un comportement ou une idéation suicidaires en particulier.</t>
  </si>
  <si>
    <t>Indiquer le code « 1 » si l’article relate l’histoire d’une personne qui a fait une tentative de suicide ou qui a des idées suicidaires, mais qui a réussi à surmonter la crise ou qui a choisi ou qui accepte ce qui va dans le sens de l’affirmation ou de la préservation de la vie. 
Pour indiquer le code « 1 », l’article doit se conclure de manière positive.</t>
  </si>
  <si>
    <t>Indiquer le code « 1 » si l’article relate l’histoire d’individus se décrivant eux-mêmes, ou décrivant une autre personne, un secouriste ou une célébrité, qui ont sauvé la vie d’une autre personne qui avait des idées ou un comportement suicidaires.
Pour indiquer le code « 1 », l’article doit inclure une personne qui vient à l’aide d’une autre personne.</t>
  </si>
  <si>
    <t xml:space="preserve">Indiquer le code « 1 » si l’article relate le processus de reconstruction d’une personne endeuillée.
Indiquer le code « 1 » si l’article relate une histoire personnelle dans laquelle l’individu a surmonté la crise suicidaire, même si le « résultat positif » n’est pas explicitement indiqué. </t>
  </si>
  <si>
    <t>Indiquer le code « 1 » si l’article fournit les coordonnées/une référence à un service d’assistance. L’article comprend un message indiquant un lieu où les personnes peuvent se rendre ou un numéro qu’elles peuvent appeler pour obtenir de l’aide, généralement une référence à un service public d’assistance spécifique, comprenant l’adresse ou le numéro de téléphone.</t>
  </si>
  <si>
    <t>Indiquer le code « 1 » si l’article comprend des détails sur le fonctionnement d’un service d’assistance.</t>
  </si>
  <si>
    <t xml:space="preserve">Notes et exemples </t>
  </si>
  <si>
    <t>Janvier à juin 2023
Juillet à décembre 2023
Le codage doit inclure tous les articles publiés ou diffusés pendant la période spécifiée</t>
  </si>
  <si>
    <t>En ce qui concerne les médias sociaux, indiquer un code uniquement si l’article a été publié sur les réseaux sociaux sans lien 
 vers un site Web d’information ou le diffuseur associé.
Si l’article posté sur les médias sociaux contient un lien vers un article d’actualité publié sur un site d’information, indiquer un code pour l’article d'actualité.</t>
  </si>
  <si>
    <t>Ne pas indiquer le code « 1 » pour les articles dont le thème principal concerne un autre sujet.
Par exemple, indiquer le code « 0 » pour les articles qui mettent l’accent sur l’accès à la santé mentale au niveau du système et qui mentionnent que les taux de suicide peuvent être élevés en raison d’un accès insuffisant aux services.
Ne pas indiquer le code « 1 » pour les articles relatant des attentats suicides</t>
  </si>
  <si>
    <t>Indiquer uniquement un code sur le reste de l’article si celui-ci entre dans la catégorie de code « 1 »</t>
  </si>
  <si>
    <t>Les sous-titres (dont la longueur ne dépasse pas généralement une ligne et qui sont rédigés dans le style d’un titre) sont considérés comme des titres. Indiquer le code « 1 » si le titre contient des termes tels que « suicide 
 assisté » ou « euthanasie », ou mentionne une méthode de suicide qui est généralement révélatrice 
 d’un comportement suicidaire (par exemple, « retrouvé pendu », mais pas (!) « retrouvé abattu »).</t>
  </si>
  <si>
    <t>Comme ci-dessus, les exemples comprennent les mots suivants : (liste non exhaustive) « pendaison », « saut dans le vide/chute »,</t>
  </si>
  <si>
    <t xml:space="preserve">« coupure des veines », « arme à feu », « noyade », « empoisonnement », « matières explosives », « brûlure », 
« électrocution », « accident de véhicule à moteur »
</t>
  </si>
  <si>
    <t xml:space="preserve">Exemples :
Treize personnes ont trouvé la mort en sautant du pont de Pullayup l’année dernière,
Dix anciens combattants sont décédés par suicide sur un site du Department of Veteran Affairs (Département américain des anciens combattants) au cours de l’année dernière
</t>
  </si>
  <si>
    <t>Exemples :
« Le suicide s’est produit sans aucun signe avant-coureur »
« Le suicide n'était pas prévisible » 
« Ses collègues pensaient qu’il était rentré chez lui tranquillement, et c’est alors qu’ils ont entendu le coup de feu mortel » (cette phrase suggère qu’il n’y a pas de signes avant-coureurs, même s’il n’y en a pas eu dans ce cas, des énoncés de ce type sont susceptibles de renforcer les idées reçues dans le grand public).</t>
  </si>
  <si>
    <t>Indiquer également le code « 1 » pour les célébrités locales, s’il y a des indicateurs de statut de célébrité dans le texte, par exemple, une personne qui anime une émission de télévision.
Les articles relatant les comportements suicidaires de proches de célébrités, par exemple de leurs enfants, s’ils sont rapportés en tenant compte du statut de célébrité de leur parent (par exemple leur parent), sont également recevables pour ce code.</t>
  </si>
  <si>
    <t>Indiquer le code « 1 » si l’article dévalorise la personne qui s’est suicidée, ou si elle contient des termes qui criminalisent le suicide (par exemple, l’emploi du verbe commettre), le cautionnent (par exemple, réussi/infructueux), ou le qualifient par l’emploi d’adjectifs familiers (par exemple, stupide, bête, idiot).</t>
  </si>
  <si>
    <r>
      <t xml:space="preserve">Indiquer le code « 1 », si, bien que le fait soit avéré, l’article contient des termes sensationnalistes </t>
    </r>
    <r>
      <rPr>
        <sz val="14"/>
        <color theme="1"/>
        <rFont val="Calibri"/>
        <family val="2"/>
        <scheme val="minor"/>
      </rPr>
      <t>Par exemple, indiquer le code « 1 » si l’article dit : « Selon les Centers for Disease Control and Prevention (CDC), l’année 2017 connaît le taux de suicide le plus élevé depuis ces dix dernières années ».
Ne pas indiquer le code « 1 » s’il est fait état d’une augmentation du nombre de suicides sans aucune formulation sensationnaliste. De même, un message faisant état de « taux plus élevés que l’année dernière » ne devra pas non plus être pris en considération.</t>
    </r>
  </si>
  <si>
    <t xml:space="preserve">Exemples :
 « Il n’y avait aucun moyen de l’arrêter » 
 « Cela devait arriver, quoi qu’on fasse »
« Tout ce qui était possible a été fait et la personne s’est tout de même suicidée »
</t>
  </si>
  <si>
    <t>Exemple : 
indiquer le code « 0 » si la personne dont il est question déclare : « La dépression est la seule raison qui m’a conduite à attenter à mes jours », mais si le texte mentionne ensuite d’autres causes/motivations/déclencheurs, par exemple le chômage, l’article n’entre pas dans la catégorie « mono-causalité ».
Indiquer le code « 1 » en cas de mention d’une cause/d’un déclencheur spécifique et d’existence d’un énoncé non spécifique concernant d’autres problèmes qui étaient présents (par exemple, « il était dépressif et avait d’autres problèmes ») ; l’article peut être qualifié de « mono-causal ».</t>
  </si>
  <si>
    <t>Ne pas indiquer le code « 1 » si la démystification de l’idée reçue figure à la fin du texte de manière standardisée. Pour indiquer le code « 1 », la démystification des idées reçues doit constituer la trame de l’article.</t>
  </si>
  <si>
    <t xml:space="preserve">Ne pas indiquer le code « 1 » si des alternatives au comportement suicidaire sont proposées à la fin du texte de manière standardisée. Pour indiquer le code « 1 », les alternatives au comportement suicidaire doivent constituer la trame de l’article.
Si « l’alternative » est très générale et non spécifique (c’est-à-dire qu’elle ne peut concrètement être utilisée par une personne en proie à des idées suicidaires), ne pas indiquer qu’il s’agit d’une alternative (ne pas appliquer le code « 1 »). Par exemple, l’énoncé « tu peux te faire de nouveaux amis » (sans aucune information supplémentaire sur la manière d’y parvenir potentiellement), n’est pas considéré comme une alternative.
Ne pas indiquer le code « 1 » si l’alternative est présentée comme inefficace ou indisponible. Par exemple, si un article souligne qu’on dénombre un grand nombre de suicides, parce qu’il n’existe aucun traitement </t>
  </si>
  <si>
    <t>Une personne ayant connu des idées ou un comportement suicidaires ne remplit pas automatiquement les conditions requises pour être un expert. En revanche, si sa profession concerne la prévention du suicide ou si elle joue un rôle à plus long terme dans ce domaine, elle aura le statut d’expert. Par exemple, une personne ayant vécu une expérience, qui intervient maintenant dans le cadre de conférences sur la prévention du suicide, pourra être qualifiée d’expert.</t>
  </si>
  <si>
    <t>Liste des signes d’alerte (non exhaustive) :
parler de vouloir mourir ou de mettre fin à ses jours (idéation suicidaire) ; 
rechercher un moyen de mettre fin à ses jours ; 
évoquer le sentiment d’impuissance ou l’absence de raison de vivre ; 
évoquer le fait de se sentir piégé ou d’éprouver une douleur insoutenable ;  
évoquer le sentiment d’être un fardeau pour les autres ; consommation d’alcool ou de drogues ;
avoir un comportement anxieux, se montrer agité ou imprudent ;  
dormir trop peu ou trop ; 
repli sur soi ou sentiment d’isolement ; 
être en colère ou parler de se venger ; 
avoir des sautes d’humeur extrêmes ;
absence de communication avec les amis ou la famille ; 
donner des objets auxquels on tient ou écrire un testament ; conduire de manière dangereuse ; agressivité accrue ;
faiblesse; agressivité accrue;
faire des recherches sur le suicide sur Internet ; 
se procurer des moyens permettant de mettre fin à ses jours (médicaments ou arme) ; 
baisse des notes.</t>
  </si>
  <si>
    <t>Exemples : 
- Une personne qui appelle une ligne d’assistance téléphonique pour le suicide/sollicite de l’aide ; 
- quelqu’un qui se fait de nouveaux amis.
Les résultats positifs après un deuil ne peuvent être pris en compte que si l’article établit un lien entre le deuil et le risque de suicide.</t>
  </si>
  <si>
    <t>Les résultats positifs obtenus après des idées suicidaires ou une tentative de suicide qui n’ont pas de lien avec un deuil provoqué par un décès par suicide ne sont pas pris en considération dans ce cas, mais entrent dans la catégorie « résultats positifs suite à une crise suicidaire ».</t>
  </si>
  <si>
    <t>Pour les services en ligne, l'adresse Web est un élément qui est pris en compte.</t>
  </si>
  <si>
    <t xml:space="preserve">Exemples :
l’article rapporte ce qui se passe quand une personne appelle un service d’assistance téléphonique, précise les exigences ou comment cela fonctionne. Des descriptions générales (même succinctes) mais aussi des exemples de cas d’individus ayant obtenu de l’aide auprès d’un service professionnel seront pris en compte.
Cela ne s’applique qu’aux services d’assistance pour les clients/patients qui ciblent soit le grand public, soit une partie de celui-ci.
</t>
  </si>
  <si>
    <t>Texte</t>
  </si>
  <si>
    <t>Janvier à juin 2023</t>
  </si>
  <si>
    <t>Oui = 1
Non = 0
Ne sait pas = 999</t>
  </si>
  <si>
    <t xml:space="preserve">Texte :
« Actualités en ligne » 
« Reportage en ligne »
« Presse écrite »
« Émission de radio »
« Émission de télévision »
</t>
  </si>
  <si>
    <t>Lien</t>
  </si>
  <si>
    <t>Date</t>
  </si>
  <si>
    <t>Oui = 1
Non = 0</t>
  </si>
  <si>
    <t>Oui = 1
Non = 0
Absence de contenu visuel = S/O</t>
  </si>
  <si>
    <t>Aucune mention de services d’assistance = 1
Mention de services d’assistance = 0</t>
  </si>
  <si>
    <t>Outil de suivi du traitement du suicide par les médias</t>
  </si>
  <si>
    <t>Éligibilité</t>
  </si>
  <si>
    <t>Une histoire est un article d’actualité/une histoire vraie</t>
  </si>
  <si>
    <t>Titre traitant spécifiquement de la méthode de suicide</t>
  </si>
  <si>
    <t>Suggérant le caractère inévitable du suicide</t>
  </si>
  <si>
    <t>Glorification ou représentation idéalisée du suicide</t>
  </si>
  <si>
    <t>Interview de la personne endeuillée ou citation de ses propos</t>
  </si>
  <si>
    <t>Contenu visuel lié au décès ou au suicide</t>
  </si>
  <si>
    <t xml:space="preserve">Absence de coordonnées d’un service d’assistance ou de numéro local d’aide d’urgence </t>
  </si>
  <si>
    <t>Rôle des célébrités dans la prévention du suicide</t>
  </si>
  <si>
    <t>Article relatant la vie d’une personne sauvée du suicide</t>
  </si>
  <si>
    <t>Coordonnées d’un service d’assistance ou numéro local d’aide d’urgence</t>
  </si>
  <si>
    <t>Description du fonctionnement des services d’assistance</t>
  </si>
  <si>
    <t>Score total de représentation préjudiciable</t>
  </si>
  <si>
    <t>Score total de représentation bienveillante</t>
  </si>
  <si>
    <t>Feuille</t>
  </si>
  <si>
    <t>Media_outlet1</t>
  </si>
  <si>
    <t>Media_outlet2</t>
  </si>
  <si>
    <t>Media_outlet3</t>
  </si>
  <si>
    <t>Media_outlet4</t>
  </si>
  <si>
    <t>Media_outlet5</t>
  </si>
  <si>
    <t>Indicateurs individuels de traitement responsable du suicide</t>
  </si>
  <si>
    <t>Nombre d’articles présentant 
un score de représentation préjudiciable &gt; 0</t>
  </si>
  <si>
    <t xml:space="preserve">% d’articles présentant un score de représentation bienveillante inférieur à un. </t>
  </si>
  <si>
    <r>
      <t>Ne pas indiquer le code « 1 » si l’article relatant le processus de reconstruction d’une célébrité n’est pas lié à une initiative plus large de prévention du suicide.
Indiquer le code « 1 » si l’initiative</t>
    </r>
    <r>
      <rPr>
        <sz val="14"/>
        <rFont val="Calibri"/>
        <family val="2"/>
        <scheme val="minor"/>
      </rPr>
      <t xml:space="preserve"> de prévention du suicide concerne un proche de célébrités, par exemple leur enfant.</t>
    </r>
  </si>
  <si>
    <r>
      <t>Une histoire est un</t>
    </r>
    <r>
      <rPr>
        <b/>
        <sz val="14"/>
        <rFont val="Calibri"/>
        <family val="2"/>
        <scheme val="minor"/>
      </rPr>
      <t xml:space="preserve"> article d’actualité/une histoire vraie</t>
    </r>
  </si>
  <si>
    <r>
      <t>Exemple : 
- « </t>
    </r>
    <r>
      <rPr>
        <sz val="14"/>
        <rFont val="Calibri"/>
        <family val="2"/>
        <scheme val="minor"/>
      </rPr>
      <t>Elle l'a fait pour rejoindre ses enfants décédés quelques années auparavant</t>
    </r>
    <r>
      <rPr>
        <sz val="14"/>
        <color theme="1"/>
        <rFont val="Calibri"/>
        <family val="2"/>
        <scheme val="minor"/>
      </rPr>
      <t> », 
- « C’est un héros pour ceux qui ont assisté [à son suicide] sur Internet ».</t>
    </r>
  </si>
  <si>
    <t>La feuille « Couverture » correspond à la page de couverture de l’outil.</t>
  </si>
  <si>
    <t>La feuille « Dictionnaire de données » contient tous les éléments de saisie de données qui doivent être codés pour chaque article faisant l’objet d’un suivi.</t>
  </si>
  <si>
    <t>La feuille « Formulaire vierge » est une version vierge de la page de saisie des données. Cette page doit être copiée afin que chaque organe de presse ait sa propre page de saisie de données et qu’il y ait toujours une page vierge disponible pour la copie.</t>
  </si>
  <si>
    <t>La feuille « Médias1 » est la page de saisie de données de l’un des organes de presse faisant l’objet d’un suivi par la Région. Chaque page de saisie de données pour un organe de presse doit porter la mention « Media_Outlet[NUMBER] ».</t>
  </si>
  <si>
    <t xml:space="preserve">La feuille « Indicateurs individuels » est le formulaire d’analyse des données qui permet d’analyser les données des indicateurs primaires pour un traitement responsable du suicide par les médias. Elle peut être utilisée pour suivre l’évolution de la représentation du suicide par les médias au fil du temps. </t>
  </si>
  <si>
    <t xml:space="preserve">Titre traitant spécifiquement de la méthode de suicide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</si>
</sst>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2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b/>
      <sz val="14"/>
      <color theme="2"/>
      <name val="Calibri"/>
      <family val="2"/>
      <scheme val="minor"/>
    </font>
    <font>
      <b/>
      <i/>
      <sz val="11"/>
      <color theme="2"/>
      <name val="Calibri"/>
      <family val="2"/>
      <scheme val="minor"/>
    </font>
    <font>
      <sz val="11"/>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sz val="14"/>
      <name val="Calibri"/>
      <family val="2"/>
      <scheme val="minor"/>
    </font>
    <font>
      <b/>
      <sz val="14"/>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E5E5"/>
        <bgColor indexed="64"/>
      </patternFill>
    </fill>
    <fill>
      <patternFill patternType="solid">
        <fgColor rgb="FFEFF6EA"/>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93">
    <xf numFmtId="0" fontId="0" fillId="0" borderId="0" xfId="0"/>
    <xf numFmtId="0" fontId="0" fillId="2" borderId="0" xfId="0" applyFill="1" applyAlignment="1">
      <alignment horizontal="left"/>
    </xf>
    <xf numFmtId="0" fontId="0" fillId="5" borderId="0" xfId="0" applyFill="1" applyAlignment="1">
      <alignment horizontal="left"/>
    </xf>
    <xf numFmtId="0" fontId="3" fillId="5" borderId="0" xfId="0" applyFont="1" applyFill="1" applyAlignment="1">
      <alignment horizontal="center" vertical="center" textRotation="90"/>
    </xf>
    <xf numFmtId="0" fontId="0" fillId="5" borderId="0" xfId="0" applyFill="1" applyAlignment="1">
      <alignment horizontal="right"/>
    </xf>
    <xf numFmtId="0" fontId="1" fillId="5" borderId="0" xfId="0" applyFont="1" applyFill="1" applyAlignment="1">
      <alignment horizontal="right"/>
    </xf>
    <xf numFmtId="0" fontId="1" fillId="0" borderId="1" xfId="0" applyFont="1" applyBorder="1" applyAlignment="1">
      <alignment horizontal="right"/>
    </xf>
    <xf numFmtId="0" fontId="0" fillId="0" borderId="1" xfId="0" applyBorder="1" applyAlignment="1">
      <alignment horizontal="left"/>
    </xf>
    <xf numFmtId="0" fontId="0" fillId="2" borderId="1" xfId="0" applyFill="1" applyBorder="1" applyAlignment="1">
      <alignment horizontal="left"/>
    </xf>
    <xf numFmtId="0" fontId="0" fillId="2" borderId="1" xfId="0" applyFill="1" applyBorder="1" applyAlignment="1">
      <alignment horizontal="right"/>
    </xf>
    <xf numFmtId="14" fontId="0" fillId="2" borderId="1" xfId="0" applyNumberFormat="1" applyFill="1" applyBorder="1" applyAlignment="1">
      <alignment horizontal="left"/>
    </xf>
    <xf numFmtId="0" fontId="2" fillId="5" borderId="0" xfId="0" applyFont="1" applyFill="1" applyAlignment="1">
      <alignment horizontal="center"/>
    </xf>
    <xf numFmtId="0" fontId="0" fillId="0" borderId="0" xfId="0" applyAlignment="1">
      <alignment vertical="top"/>
    </xf>
    <xf numFmtId="0" fontId="0" fillId="7" borderId="0" xfId="0" applyFill="1" applyAlignment="1">
      <alignment vertical="top"/>
    </xf>
    <xf numFmtId="0" fontId="6" fillId="7" borderId="0" xfId="0" applyFont="1" applyFill="1" applyAlignment="1">
      <alignment horizontal="center" vertical="center" textRotation="90"/>
    </xf>
    <xf numFmtId="0" fontId="6" fillId="7" borderId="0" xfId="0" applyFont="1" applyFill="1" applyAlignment="1">
      <alignment horizontal="center" vertical="top" textRotation="90"/>
    </xf>
    <xf numFmtId="0" fontId="4" fillId="7" borderId="0" xfId="0" applyFont="1" applyFill="1" applyAlignment="1">
      <alignment horizontal="center" vertical="top" textRotation="90"/>
    </xf>
    <xf numFmtId="0" fontId="0" fillId="8" borderId="0" xfId="0" applyFill="1" applyAlignment="1">
      <alignment vertical="top"/>
    </xf>
    <xf numFmtId="0" fontId="5" fillId="0" borderId="1" xfId="0" applyFont="1" applyBorder="1" applyAlignment="1">
      <alignment vertical="top" wrapText="1"/>
    </xf>
    <xf numFmtId="0" fontId="5" fillId="0" borderId="1" xfId="0" applyFont="1" applyBorder="1" applyAlignment="1">
      <alignment vertical="top"/>
    </xf>
    <xf numFmtId="0" fontId="5" fillId="7" borderId="0" xfId="0" applyFont="1" applyFill="1" applyAlignment="1">
      <alignment vertical="top"/>
    </xf>
    <xf numFmtId="0" fontId="5" fillId="7" borderId="0" xfId="0" applyFont="1" applyFill="1" applyAlignment="1">
      <alignment vertical="top" wrapText="1"/>
    </xf>
    <xf numFmtId="0" fontId="7" fillId="0" borderId="1" xfId="0" applyFont="1" applyBorder="1" applyAlignment="1">
      <alignment vertical="top" wrapText="1"/>
    </xf>
    <xf numFmtId="14" fontId="0" fillId="2" borderId="0" xfId="0" applyNumberFormat="1" applyFill="1" applyAlignment="1">
      <alignment horizontal="left"/>
    </xf>
    <xf numFmtId="0" fontId="8" fillId="2" borderId="1" xfId="1" applyFill="1" applyBorder="1" applyAlignment="1">
      <alignment horizontal="left"/>
    </xf>
    <xf numFmtId="0" fontId="0" fillId="2" borderId="2" xfId="0" applyFill="1" applyBorder="1" applyAlignment="1">
      <alignment horizontal="right"/>
    </xf>
    <xf numFmtId="0" fontId="0" fillId="2" borderId="4" xfId="0" applyFill="1" applyBorder="1" applyAlignment="1">
      <alignment horizontal="right"/>
    </xf>
    <xf numFmtId="0" fontId="2" fillId="5" borderId="5" xfId="0" applyFont="1" applyFill="1" applyBorder="1" applyAlignment="1">
      <alignment horizontal="center"/>
    </xf>
    <xf numFmtId="0" fontId="0" fillId="5" borderId="6" xfId="0" applyFill="1" applyBorder="1" applyAlignment="1">
      <alignment horizontal="right"/>
    </xf>
    <xf numFmtId="0" fontId="2" fillId="2" borderId="1" xfId="0" applyFont="1" applyFill="1" applyBorder="1" applyAlignment="1">
      <alignment horizontal="center"/>
    </xf>
    <xf numFmtId="0" fontId="0" fillId="5" borderId="5" xfId="0" applyFill="1" applyBorder="1" applyAlignment="1">
      <alignment horizontal="left"/>
    </xf>
    <xf numFmtId="0" fontId="0" fillId="2" borderId="5" xfId="0" applyFill="1" applyBorder="1" applyAlignment="1">
      <alignment horizontal="left"/>
    </xf>
    <xf numFmtId="0" fontId="3" fillId="11" borderId="1" xfId="0" applyFont="1" applyFill="1" applyBorder="1" applyAlignment="1">
      <alignment vertical="top"/>
    </xf>
    <xf numFmtId="0" fontId="0" fillId="7" borderId="0" xfId="0" applyFill="1" applyAlignment="1">
      <alignment vertical="top" wrapText="1"/>
    </xf>
    <xf numFmtId="0" fontId="3" fillId="11" borderId="1" xfId="0" applyFont="1" applyFill="1" applyBorder="1" applyAlignment="1">
      <alignment vertical="top" wrapText="1"/>
    </xf>
    <xf numFmtId="0" fontId="7" fillId="7" borderId="0" xfId="0" applyFont="1" applyFill="1" applyAlignment="1">
      <alignment vertical="top" wrapText="1"/>
    </xf>
    <xf numFmtId="0" fontId="0" fillId="8" borderId="0" xfId="0" applyFill="1" applyAlignment="1">
      <alignment vertical="top" wrapText="1"/>
    </xf>
    <xf numFmtId="0" fontId="0" fillId="0" borderId="0" xfId="0" applyAlignment="1">
      <alignment vertical="top" wrapText="1"/>
    </xf>
    <xf numFmtId="0" fontId="0" fillId="5" borderId="0" xfId="0" applyFill="1"/>
    <xf numFmtId="0" fontId="0" fillId="0" borderId="1" xfId="0" applyBorder="1"/>
    <xf numFmtId="0" fontId="0" fillId="0" borderId="1" xfId="0" applyBorder="1" applyAlignment="1">
      <alignment wrapText="1"/>
    </xf>
    <xf numFmtId="0" fontId="10" fillId="12" borderId="0" xfId="0" applyFont="1" applyFill="1"/>
    <xf numFmtId="0" fontId="11" fillId="12" borderId="0" xfId="0" applyFont="1" applyFill="1"/>
    <xf numFmtId="0" fontId="3" fillId="5" borderId="0" xfId="0" applyFont="1" applyFill="1"/>
    <xf numFmtId="0" fontId="0" fillId="0" borderId="1" xfId="0" applyBorder="1" applyAlignment="1">
      <alignment horizontal="justify"/>
    </xf>
    <xf numFmtId="0" fontId="7" fillId="2" borderId="1" xfId="0" applyFont="1"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0" fontId="12" fillId="0" borderId="1" xfId="0" applyFont="1" applyBorder="1" applyAlignment="1">
      <alignment wrapText="1"/>
    </xf>
    <xf numFmtId="0" fontId="12" fillId="0" borderId="1" xfId="0" applyFont="1" applyBorder="1" applyAlignment="1">
      <alignment horizontal="justify" wrapText="1"/>
    </xf>
    <xf numFmtId="0" fontId="0" fillId="0" borderId="4" xfId="0" applyBorder="1"/>
    <xf numFmtId="0" fontId="11" fillId="6" borderId="8" xfId="0" applyFont="1" applyFill="1" applyBorder="1"/>
    <xf numFmtId="0" fontId="0" fillId="6" borderId="8" xfId="0" applyFill="1" applyBorder="1"/>
    <xf numFmtId="0" fontId="0" fillId="2" borderId="1" xfId="0" applyFill="1" applyBorder="1"/>
    <xf numFmtId="0" fontId="1" fillId="0" borderId="1" xfId="0" applyFont="1" applyBorder="1"/>
    <xf numFmtId="0" fontId="1" fillId="6" borderId="7" xfId="0" applyFont="1" applyFill="1" applyBorder="1"/>
    <xf numFmtId="0" fontId="1" fillId="0" borderId="4" xfId="0" applyFont="1" applyBorder="1"/>
    <xf numFmtId="0" fontId="1" fillId="0" borderId="1" xfId="0" applyFont="1" applyBorder="1" applyAlignment="1">
      <alignment wrapText="1"/>
    </xf>
    <xf numFmtId="0" fontId="13" fillId="6" borderId="1" xfId="0" applyFont="1" applyFill="1" applyBorder="1"/>
    <xf numFmtId="0" fontId="15" fillId="5" borderId="0" xfId="0" applyFont="1" applyFill="1" applyAlignment="1">
      <alignment horizontal="left"/>
    </xf>
    <xf numFmtId="0" fontId="14" fillId="5" borderId="0" xfId="0" applyFont="1" applyFill="1" applyAlignment="1">
      <alignment horizontal="center"/>
    </xf>
    <xf numFmtId="0" fontId="14" fillId="5" borderId="5" xfId="0" applyFont="1" applyFill="1" applyBorder="1" applyAlignment="1">
      <alignment horizontal="center"/>
    </xf>
    <xf numFmtId="0" fontId="15" fillId="2" borderId="0" xfId="0" applyFont="1" applyFill="1" applyAlignment="1">
      <alignment horizontal="left"/>
    </xf>
    <xf numFmtId="0" fontId="14" fillId="9" borderId="1" xfId="0" applyFont="1" applyFill="1" applyBorder="1" applyAlignment="1">
      <alignment horizontal="center"/>
    </xf>
    <xf numFmtId="0" fontId="14" fillId="9" borderId="2" xfId="0" applyFont="1" applyFill="1" applyBorder="1" applyAlignment="1">
      <alignment horizontal="center"/>
    </xf>
    <xf numFmtId="0" fontId="14" fillId="6" borderId="4" xfId="0" applyFont="1" applyFill="1" applyBorder="1" applyAlignment="1">
      <alignment horizontal="center"/>
    </xf>
    <xf numFmtId="0" fontId="14" fillId="6" borderId="1" xfId="0" applyFont="1" applyFill="1" applyBorder="1" applyAlignment="1">
      <alignment horizontal="center"/>
    </xf>
    <xf numFmtId="0" fontId="14" fillId="10" borderId="1" xfId="0" applyFont="1" applyFill="1" applyBorder="1" applyAlignment="1">
      <alignment horizontal="center" vertical="center"/>
    </xf>
    <xf numFmtId="0" fontId="14" fillId="5" borderId="0" xfId="0" applyFont="1" applyFill="1" applyAlignment="1">
      <alignment horizontal="center" vertical="center"/>
    </xf>
    <xf numFmtId="0" fontId="14" fillId="4" borderId="1" xfId="0" applyFont="1" applyFill="1" applyBorder="1" applyAlignment="1">
      <alignment horizontal="center" vertical="center"/>
    </xf>
    <xf numFmtId="0" fontId="4" fillId="5" borderId="0" xfId="0" applyFont="1" applyFill="1"/>
    <xf numFmtId="0" fontId="6" fillId="9" borderId="1" xfId="0" applyFont="1" applyFill="1" applyBorder="1" applyAlignment="1">
      <alignment horizontal="center" vertical="center"/>
    </xf>
    <xf numFmtId="0" fontId="6" fillId="7" borderId="0" xfId="0" applyFont="1" applyFill="1" applyAlignment="1">
      <alignment horizontal="center" vertical="top"/>
    </xf>
    <xf numFmtId="0" fontId="2" fillId="6" borderId="1" xfId="0" applyFont="1" applyFill="1" applyBorder="1" applyAlignment="1">
      <alignment horizontal="center" vertical="top"/>
    </xf>
    <xf numFmtId="0" fontId="4" fillId="7" borderId="0" xfId="0" applyFont="1" applyFill="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7" borderId="0" xfId="0" applyFont="1" applyFill="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textRotation="90"/>
    </xf>
    <xf numFmtId="0" fontId="2" fillId="7" borderId="0" xfId="0" applyFont="1" applyFill="1" applyAlignment="1">
      <alignment horizontal="left" vertical="top"/>
    </xf>
    <xf numFmtId="0" fontId="6" fillId="9" borderId="1" xfId="0" applyFont="1" applyFill="1" applyBorder="1" applyAlignment="1">
      <alignment horizontal="center" vertical="center" textRotation="90"/>
    </xf>
    <xf numFmtId="0" fontId="2" fillId="6" borderId="1" xfId="0" applyFont="1" applyFill="1" applyBorder="1" applyAlignment="1">
      <alignment horizontal="center" vertical="top" textRotation="90"/>
    </xf>
    <xf numFmtId="0" fontId="6" fillId="3" borderId="2"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2" fillId="5" borderId="0" xfId="0" applyFont="1" applyFill="1" applyAlignment="1">
      <alignment horizontal="center"/>
    </xf>
    <xf numFmtId="0" fontId="2" fillId="9" borderId="1" xfId="0" applyFont="1" applyFill="1" applyBorder="1" applyAlignment="1">
      <alignment horizontal="center" textRotation="90"/>
    </xf>
    <xf numFmtId="0" fontId="2" fillId="9" borderId="2" xfId="0" applyFont="1" applyFill="1" applyBorder="1" applyAlignment="1">
      <alignment horizontal="center" textRotation="90"/>
    </xf>
    <xf numFmtId="0" fontId="1" fillId="6" borderId="1" xfId="0" applyFont="1" applyFill="1" applyBorder="1" applyAlignment="1">
      <alignment horizontal="center" textRotation="90"/>
    </xf>
    <xf numFmtId="0" fontId="3" fillId="10" borderId="1" xfId="0" applyFont="1" applyFill="1" applyBorder="1" applyAlignment="1">
      <alignment horizontal="center" vertical="center" textRotation="90"/>
    </xf>
    <xf numFmtId="0" fontId="2" fillId="4" borderId="1" xfId="0" applyFont="1" applyFill="1" applyBorder="1" applyAlignment="1">
      <alignment horizontal="center" vertical="center" textRotation="90"/>
    </xf>
  </cellXfs>
  <cellStyles count="2">
    <cellStyle name="Hyperlink" xfId="1" builtinId="8"/>
    <cellStyle name="Normal" xfId="0" builtinId="0"/>
  </cellStyles>
  <dxfs count="4">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s>
  <tableStyles count="0" defaultTableStyle="TableStyleMedium2" defaultPivotStyle="PivotStyleLight16"/>
  <colors>
    <mruColors>
      <color rgb="FFFFD5D5"/>
      <color rgb="FFFFE5E5"/>
      <color rgb="FFEFF6EA"/>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390524</xdr:colOff>
      <xdr:row>31</xdr:row>
      <xdr:rowOff>138990</xdr:rowOff>
    </xdr:to>
    <xdr:grpSp>
      <xdr:nvGrpSpPr>
        <xdr:cNvPr id="2" name="Graphic 2">
          <a:extLst>
            <a:ext uri="{FF2B5EF4-FFF2-40B4-BE49-F238E27FC236}">
              <a16:creationId xmlns:a16="http://schemas.microsoft.com/office/drawing/2014/main" id="{8EC6F227-FD5A-1950-4EDD-D72CDA74AE46}"/>
            </a:ext>
          </a:extLst>
        </xdr:cNvPr>
        <xdr:cNvGrpSpPr/>
      </xdr:nvGrpSpPr>
      <xdr:grpSpPr>
        <a:xfrm>
          <a:off x="0" y="0"/>
          <a:ext cx="10753724" cy="6044490"/>
          <a:chOff x="0" y="0"/>
          <a:chExt cx="10753724" cy="6044490"/>
        </a:xfrm>
      </xdr:grpSpPr>
      <xdr:sp macro="" textlink="">
        <xdr:nvSpPr>
          <xdr:cNvPr id="4" name="Freeform: Shape 3">
            <a:extLst>
              <a:ext uri="{FF2B5EF4-FFF2-40B4-BE49-F238E27FC236}">
                <a16:creationId xmlns:a16="http://schemas.microsoft.com/office/drawing/2014/main" id="{87A99516-AB4A-A60B-6C1E-7421E6FD0C11}"/>
              </a:ext>
            </a:extLst>
          </xdr:cNvPr>
          <xdr:cNvSpPr/>
        </xdr:nvSpPr>
        <xdr:spPr>
          <a:xfrm>
            <a:off x="0" y="0"/>
            <a:ext cx="10753724" cy="6044490"/>
          </a:xfrm>
          <a:custGeom>
            <a:avLst/>
            <a:gdLst>
              <a:gd name="connsiteX0" fmla="*/ 0 w 10753724"/>
              <a:gd name="connsiteY0" fmla="*/ 0 h 6044490"/>
              <a:gd name="connsiteX1" fmla="*/ 10753724 w 10753724"/>
              <a:gd name="connsiteY1" fmla="*/ 0 h 6044490"/>
              <a:gd name="connsiteX2" fmla="*/ 10753724 w 10753724"/>
              <a:gd name="connsiteY2" fmla="*/ 6044490 h 6044490"/>
              <a:gd name="connsiteX3" fmla="*/ 0 w 10753724"/>
              <a:gd name="connsiteY3" fmla="*/ 6044490 h 6044490"/>
            </a:gdLst>
            <a:ahLst/>
            <a:cxnLst>
              <a:cxn ang="0">
                <a:pos x="connsiteX0" y="connsiteY0"/>
              </a:cxn>
              <a:cxn ang="0">
                <a:pos x="connsiteX1" y="connsiteY1"/>
              </a:cxn>
              <a:cxn ang="0">
                <a:pos x="connsiteX2" y="connsiteY2"/>
              </a:cxn>
              <a:cxn ang="0">
                <a:pos x="connsiteX3" y="connsiteY3"/>
              </a:cxn>
            </a:cxnLst>
            <a:rect l="l" t="t" r="r" b="b"/>
            <a:pathLst>
              <a:path w="10753724" h="6044490">
                <a:moveTo>
                  <a:pt x="0" y="0"/>
                </a:moveTo>
                <a:lnTo>
                  <a:pt x="10753724" y="0"/>
                </a:lnTo>
                <a:lnTo>
                  <a:pt x="10753724" y="6044490"/>
                </a:lnTo>
                <a:lnTo>
                  <a:pt x="0" y="6044490"/>
                </a:lnTo>
                <a:close/>
              </a:path>
            </a:pathLst>
          </a:custGeom>
          <a:solidFill>
            <a:srgbClr val="FFFFFF"/>
          </a:solidFill>
          <a:ln w="13430" cap="flat">
            <a:noFill/>
            <a:prstDash val="solid"/>
            <a:miter/>
          </a:ln>
        </xdr:spPr>
        <xdr:txBody>
          <a:bodyPr rtlCol="0" anchor="ctr"/>
          <a:lstStyle/>
          <a:p>
            <a:endParaRPr lang="en-US"/>
          </a:p>
        </xdr:txBody>
      </xdr:sp>
      <xdr:sp macro="" textlink="">
        <xdr:nvSpPr>
          <xdr:cNvPr id="6" name="TextBox 5">
            <a:extLst>
              <a:ext uri="{FF2B5EF4-FFF2-40B4-BE49-F238E27FC236}">
                <a16:creationId xmlns:a16="http://schemas.microsoft.com/office/drawing/2014/main" id="{790A082B-AADE-6767-AFDB-2C6E9CCEE18F}"/>
              </a:ext>
            </a:extLst>
          </xdr:cNvPr>
          <xdr:cNvSpPr txBox="1"/>
        </xdr:nvSpPr>
        <xdr:spPr>
          <a:xfrm>
            <a:off x="1822131" y="1391525"/>
            <a:ext cx="184731" cy="489942"/>
          </a:xfrm>
          <a:prstGeom prst="rect">
            <a:avLst/>
          </a:prstGeom>
          <a:noFill/>
        </xdr:spPr>
        <xdr:txBody>
          <a:bodyPr wrap="none" rtlCol="0">
            <a:spAutoFit/>
          </a:bodyPr>
          <a:lstStyle/>
          <a:p>
            <a:pPr algn="l"/>
            <a:endParaRPr lang="en-US" sz="2540" spc="0" baseline="0">
              <a:ln/>
              <a:solidFill>
                <a:srgbClr val="3B3838"/>
              </a:solidFill>
              <a:latin typeface="Calibri"/>
              <a:cs typeface="Calibri"/>
              <a:sym typeface="Calibri"/>
              <a:rtl val="0"/>
            </a:endParaRPr>
          </a:p>
        </xdr:txBody>
      </xdr:sp>
      <xdr:sp macro="" textlink="">
        <xdr:nvSpPr>
          <xdr:cNvPr id="7" name="TextBox 6">
            <a:extLst>
              <a:ext uri="{FF2B5EF4-FFF2-40B4-BE49-F238E27FC236}">
                <a16:creationId xmlns:a16="http://schemas.microsoft.com/office/drawing/2014/main" id="{BE5AC45C-A9E9-D54C-1025-269C2FBB96A4}"/>
              </a:ext>
            </a:extLst>
          </xdr:cNvPr>
          <xdr:cNvSpPr txBox="1"/>
        </xdr:nvSpPr>
        <xdr:spPr>
          <a:xfrm>
            <a:off x="1313190" y="1550262"/>
            <a:ext cx="7947625" cy="887551"/>
          </a:xfrm>
          <a:prstGeom prst="rect">
            <a:avLst/>
          </a:prstGeom>
          <a:noFill/>
        </xdr:spPr>
        <xdr:txBody>
          <a:bodyPr wrap="none" rtlCol="0">
            <a:spAutoFit/>
          </a:bodyPr>
          <a:lstStyle/>
          <a:p>
            <a:pPr algn="ctr"/>
            <a:r>
              <a:rPr lang="fr-FR" sz="2540" spc="0" baseline="0">
                <a:ln/>
                <a:solidFill>
                  <a:srgbClr val="3B3838"/>
                </a:solidFill>
                <a:latin typeface="Calibri"/>
                <a:ea typeface="+mn-ea"/>
                <a:cs typeface="Calibri"/>
                <a:rtl val="0"/>
              </a:rPr>
              <a:t>Suivi du traitement responsable du suicide par les médias :</a:t>
            </a:r>
          </a:p>
          <a:p>
            <a:pPr algn="ctr"/>
            <a:r>
              <a:rPr lang="fr-FR" sz="2540" spc="0" baseline="0">
                <a:ln/>
                <a:solidFill>
                  <a:srgbClr val="3B3838"/>
                </a:solidFill>
                <a:latin typeface="Calibri"/>
                <a:ea typeface="+mn-ea"/>
                <a:cs typeface="Calibri"/>
                <a:rtl val="0"/>
              </a:rPr>
              <a:t>outil pour la Région de la Méditerranée orientale</a:t>
            </a:r>
          </a:p>
        </xdr:txBody>
      </xdr:sp>
      <xdr:sp macro="" textlink="">
        <xdr:nvSpPr>
          <xdr:cNvPr id="8" name="TextBox 7">
            <a:extLst>
              <a:ext uri="{FF2B5EF4-FFF2-40B4-BE49-F238E27FC236}">
                <a16:creationId xmlns:a16="http://schemas.microsoft.com/office/drawing/2014/main" id="{9B069E90-48C0-9D9E-DB30-021C41425A40}"/>
              </a:ext>
            </a:extLst>
          </xdr:cNvPr>
          <xdr:cNvSpPr txBox="1"/>
        </xdr:nvSpPr>
        <xdr:spPr>
          <a:xfrm>
            <a:off x="1725858" y="3097414"/>
            <a:ext cx="184731" cy="357342"/>
          </a:xfrm>
          <a:prstGeom prst="rect">
            <a:avLst/>
          </a:prstGeom>
          <a:noFill/>
        </xdr:spPr>
        <xdr:txBody>
          <a:bodyPr wrap="none" rtlCol="0">
            <a:spAutoFit/>
          </a:bodyPr>
          <a:lstStyle/>
          <a:p>
            <a:pPr algn="l"/>
            <a:endParaRPr lang="en-US" sz="1693" spc="0" baseline="0">
              <a:ln/>
              <a:solidFill>
                <a:srgbClr val="3B3838"/>
              </a:solidFill>
              <a:latin typeface="Calibri"/>
              <a:cs typeface="Calibri"/>
              <a:sym typeface="Calibri"/>
              <a:rtl val="0"/>
            </a:endParaRPr>
          </a:p>
        </xdr:txBody>
      </xdr:sp>
      <xdr:sp macro="" textlink="">
        <xdr:nvSpPr>
          <xdr:cNvPr id="9" name="TextBox 8">
            <a:extLst>
              <a:ext uri="{FF2B5EF4-FFF2-40B4-BE49-F238E27FC236}">
                <a16:creationId xmlns:a16="http://schemas.microsoft.com/office/drawing/2014/main" id="{B93B7742-2A76-69D8-C29E-CB2DCE8028D3}"/>
              </a:ext>
            </a:extLst>
          </xdr:cNvPr>
          <xdr:cNvSpPr txBox="1"/>
        </xdr:nvSpPr>
        <xdr:spPr>
          <a:xfrm>
            <a:off x="2596789" y="3097414"/>
            <a:ext cx="184731" cy="357342"/>
          </a:xfrm>
          <a:prstGeom prst="rect">
            <a:avLst/>
          </a:prstGeom>
          <a:noFill/>
        </xdr:spPr>
        <xdr:txBody>
          <a:bodyPr wrap="none" rtlCol="0">
            <a:spAutoFit/>
          </a:bodyPr>
          <a:lstStyle/>
          <a:p>
            <a:pPr algn="l"/>
            <a:endParaRPr lang="en-US" sz="1693" spc="0" baseline="0">
              <a:ln/>
              <a:solidFill>
                <a:srgbClr val="3B3838"/>
              </a:solidFill>
              <a:latin typeface="Calibri"/>
              <a:cs typeface="Calibri"/>
              <a:sym typeface="Calibri"/>
              <a:rtl val="0"/>
            </a:endParaRPr>
          </a:p>
        </xdr:txBody>
      </xdr:sp>
      <xdr:sp macro="" textlink="">
        <xdr:nvSpPr>
          <xdr:cNvPr id="10" name="TextBox 9">
            <a:extLst>
              <a:ext uri="{FF2B5EF4-FFF2-40B4-BE49-F238E27FC236}">
                <a16:creationId xmlns:a16="http://schemas.microsoft.com/office/drawing/2014/main" id="{34E34EAA-02A7-4FF0-479E-DC87AE655516}"/>
              </a:ext>
            </a:extLst>
          </xdr:cNvPr>
          <xdr:cNvSpPr txBox="1"/>
        </xdr:nvSpPr>
        <xdr:spPr>
          <a:xfrm>
            <a:off x="2851975" y="3097414"/>
            <a:ext cx="184731" cy="357342"/>
          </a:xfrm>
          <a:prstGeom prst="rect">
            <a:avLst/>
          </a:prstGeom>
          <a:noFill/>
        </xdr:spPr>
        <xdr:txBody>
          <a:bodyPr wrap="none" rtlCol="0">
            <a:spAutoFit/>
          </a:bodyPr>
          <a:lstStyle/>
          <a:p>
            <a:pPr algn="l"/>
            <a:endParaRPr lang="en-US" sz="1693" spc="0" baseline="0">
              <a:ln/>
              <a:solidFill>
                <a:srgbClr val="3B3838"/>
              </a:solidFill>
              <a:latin typeface="Calibri"/>
              <a:cs typeface="Calibri"/>
              <a:sym typeface="Calibri"/>
              <a:rtl val="0"/>
            </a:endParaRPr>
          </a:p>
        </xdr:txBody>
      </xdr:sp>
      <xdr:sp macro="" textlink="">
        <xdr:nvSpPr>
          <xdr:cNvPr id="12" name="TextBox 11">
            <a:extLst>
              <a:ext uri="{FF2B5EF4-FFF2-40B4-BE49-F238E27FC236}">
                <a16:creationId xmlns:a16="http://schemas.microsoft.com/office/drawing/2014/main" id="{94D79ACF-650F-B8E1-947D-1B60FC6A57D4}"/>
              </a:ext>
            </a:extLst>
          </xdr:cNvPr>
          <xdr:cNvSpPr txBox="1"/>
        </xdr:nvSpPr>
        <xdr:spPr>
          <a:xfrm>
            <a:off x="979627" y="2964064"/>
            <a:ext cx="8809335" cy="655949"/>
          </a:xfrm>
          <a:prstGeom prst="rect">
            <a:avLst/>
          </a:prstGeom>
          <a:noFill/>
        </xdr:spPr>
        <xdr:txBody>
          <a:bodyPr wrap="none" rtlCol="0">
            <a:spAutoFit/>
          </a:bodyPr>
          <a:lstStyle/>
          <a:p>
            <a:pPr algn="ctr"/>
            <a:r>
              <a:rPr lang="fr-FR" sz="1800" b="0" i="0">
                <a:solidFill>
                  <a:srgbClr val="242424"/>
                </a:solidFill>
                <a:effectLst/>
                <a:latin typeface="Calibri" panose="020F0502020204030204" pitchFamily="34" charset="0"/>
              </a:rPr>
              <a:t>Préparé par l'Unité Santé mentale et Usage de substances psychoactives du Bureau régional</a:t>
            </a:r>
          </a:p>
          <a:p>
            <a:pPr algn="ctr"/>
            <a:r>
              <a:rPr lang="fr-FR" sz="1800" b="0" i="0">
                <a:solidFill>
                  <a:srgbClr val="242424"/>
                </a:solidFill>
                <a:effectLst/>
                <a:latin typeface="Calibri" panose="020F0502020204030204" pitchFamily="34" charset="0"/>
              </a:rPr>
              <a:t>de l'Organisation mondiale de la Santé pour la Méditerranée orientale</a:t>
            </a:r>
          </a:p>
        </xdr:txBody>
      </xdr:sp>
      <xdr:sp macro="" textlink="">
        <xdr:nvSpPr>
          <xdr:cNvPr id="13" name="TextBox 12">
            <a:extLst>
              <a:ext uri="{FF2B5EF4-FFF2-40B4-BE49-F238E27FC236}">
                <a16:creationId xmlns:a16="http://schemas.microsoft.com/office/drawing/2014/main" id="{872D66BA-CD04-0BEB-D622-7A6C5AB6CC17}"/>
              </a:ext>
            </a:extLst>
          </xdr:cNvPr>
          <xdr:cNvSpPr txBox="1"/>
        </xdr:nvSpPr>
        <xdr:spPr>
          <a:xfrm>
            <a:off x="2081954" y="3272033"/>
            <a:ext cx="184731" cy="357342"/>
          </a:xfrm>
          <a:prstGeom prst="rect">
            <a:avLst/>
          </a:prstGeom>
          <a:noFill/>
        </xdr:spPr>
        <xdr:txBody>
          <a:bodyPr wrap="none" rtlCol="0">
            <a:spAutoFit/>
          </a:bodyPr>
          <a:lstStyle/>
          <a:p>
            <a:pPr algn="l"/>
            <a:endParaRPr lang="en-US" sz="1693" spc="0" baseline="0">
              <a:ln/>
              <a:solidFill>
                <a:srgbClr val="3B3838"/>
              </a:solidFill>
              <a:latin typeface="Calibri"/>
              <a:cs typeface="Calibri"/>
              <a:sym typeface="Calibri"/>
              <a:rtl val="0"/>
            </a:endParaRPr>
          </a:p>
        </xdr:txBody>
      </xdr:sp>
      <xdr:sp macro="" textlink="">
        <xdr:nvSpPr>
          <xdr:cNvPr id="14" name="TextBox 13">
            <a:extLst>
              <a:ext uri="{FF2B5EF4-FFF2-40B4-BE49-F238E27FC236}">
                <a16:creationId xmlns:a16="http://schemas.microsoft.com/office/drawing/2014/main" id="{3094F36E-E9CC-65C4-B776-B471D6BC040F}"/>
              </a:ext>
            </a:extLst>
          </xdr:cNvPr>
          <xdr:cNvSpPr txBox="1"/>
        </xdr:nvSpPr>
        <xdr:spPr>
          <a:xfrm>
            <a:off x="3620584" y="3822753"/>
            <a:ext cx="184731" cy="291105"/>
          </a:xfrm>
          <a:prstGeom prst="rect">
            <a:avLst/>
          </a:prstGeom>
          <a:noFill/>
        </xdr:spPr>
        <xdr:txBody>
          <a:bodyPr wrap="none" rtlCol="0">
            <a:spAutoFit/>
          </a:bodyPr>
          <a:lstStyle/>
          <a:p>
            <a:pPr algn="l"/>
            <a:endParaRPr lang="en-US" sz="1270" spc="0" baseline="0">
              <a:ln/>
              <a:solidFill>
                <a:srgbClr val="3B3838"/>
              </a:solidFill>
              <a:latin typeface="Calibri"/>
              <a:cs typeface="Calibri"/>
              <a:sym typeface="Calibri"/>
              <a:rtl val="0"/>
            </a:endParaRPr>
          </a:p>
        </xdr:txBody>
      </xdr:sp>
      <xdr:sp macro="" textlink="">
        <xdr:nvSpPr>
          <xdr:cNvPr id="16" name="TextBox 15">
            <a:extLst>
              <a:ext uri="{FF2B5EF4-FFF2-40B4-BE49-F238E27FC236}">
                <a16:creationId xmlns:a16="http://schemas.microsoft.com/office/drawing/2014/main" id="{74B533DC-B8BA-3809-1E85-2D55F4AAB373}"/>
              </a:ext>
            </a:extLst>
          </xdr:cNvPr>
          <xdr:cNvSpPr txBox="1"/>
        </xdr:nvSpPr>
        <xdr:spPr>
          <a:xfrm>
            <a:off x="3709221" y="3851328"/>
            <a:ext cx="3422412" cy="291105"/>
          </a:xfrm>
          <a:prstGeom prst="rect">
            <a:avLst/>
          </a:prstGeom>
          <a:noFill/>
        </xdr:spPr>
        <xdr:txBody>
          <a:bodyPr wrap="none" rtlCol="0">
            <a:spAutoFit/>
          </a:bodyPr>
          <a:lstStyle/>
          <a:p>
            <a:pPr marL="0" indent="0" algn="l"/>
            <a:r>
              <a:rPr lang="en-US" sz="1270" i="1" spc="0" baseline="0">
                <a:ln/>
                <a:solidFill>
                  <a:srgbClr val="3B3838"/>
                </a:solidFill>
                <a:latin typeface="Calibri"/>
                <a:ea typeface="+mn-ea"/>
                <a:cs typeface="Calibri"/>
                <a:rtl val="0"/>
              </a:rPr>
              <a:t>Adapté de Niederkrotenthaler et al., ANZJP, 2022</a:t>
            </a:r>
            <a:endParaRPr lang="en-US" sz="1270" i="1" spc="0" baseline="0">
              <a:ln/>
              <a:solidFill>
                <a:srgbClr val="3B3838"/>
              </a:solidFill>
              <a:latin typeface="Calibri"/>
              <a:ea typeface="+mn-ea"/>
              <a:cs typeface="Calibri"/>
              <a:sym typeface="Calibri"/>
              <a:rtl val="0"/>
            </a:endParaRPr>
          </a:p>
        </xdr:txBody>
      </xdr:sp>
      <xdr:sp macro="" textlink="">
        <xdr:nvSpPr>
          <xdr:cNvPr id="17" name="TextBox 16">
            <a:extLst>
              <a:ext uri="{FF2B5EF4-FFF2-40B4-BE49-F238E27FC236}">
                <a16:creationId xmlns:a16="http://schemas.microsoft.com/office/drawing/2014/main" id="{E1D2116E-C8C0-95CA-F36E-6744473F689A}"/>
              </a:ext>
            </a:extLst>
          </xdr:cNvPr>
          <xdr:cNvSpPr txBox="1"/>
        </xdr:nvSpPr>
        <xdr:spPr>
          <a:xfrm>
            <a:off x="3052814" y="4077965"/>
            <a:ext cx="492049" cy="279490"/>
          </a:xfrm>
          <a:prstGeom prst="rect">
            <a:avLst/>
          </a:prstGeom>
          <a:noFill/>
        </xdr:spPr>
        <xdr:txBody>
          <a:bodyPr wrap="none" rtlCol="0">
            <a:spAutoFit/>
          </a:bodyPr>
          <a:lstStyle/>
          <a:p>
            <a:pPr algn="l"/>
            <a:r>
              <a:rPr lang="en-US" sz="1270" spc="0" baseline="0">
                <a:ln/>
                <a:solidFill>
                  <a:srgbClr val="3B3838"/>
                </a:solidFill>
                <a:latin typeface="Calibri"/>
                <a:cs typeface="Calibri"/>
                <a:sym typeface="Calibri"/>
                <a:rtl val="0"/>
              </a:rPr>
              <a:t>DOI:</a:t>
            </a:r>
          </a:p>
        </xdr:txBody>
      </xdr:sp>
      <xdr:sp macro="" textlink="">
        <xdr:nvSpPr>
          <xdr:cNvPr id="18" name="TextBox 17">
            <a:extLst>
              <a:ext uri="{FF2B5EF4-FFF2-40B4-BE49-F238E27FC236}">
                <a16:creationId xmlns:a16="http://schemas.microsoft.com/office/drawing/2014/main" id="{5CE05D18-0D35-4F7E-B880-E91B64322A52}"/>
              </a:ext>
            </a:extLst>
          </xdr:cNvPr>
          <xdr:cNvSpPr txBox="1"/>
        </xdr:nvSpPr>
        <xdr:spPr>
          <a:xfrm>
            <a:off x="3369269" y="4077965"/>
            <a:ext cx="4686001" cy="279490"/>
          </a:xfrm>
          <a:prstGeom prst="rect">
            <a:avLst/>
          </a:prstGeom>
          <a:noFill/>
        </xdr:spPr>
        <xdr:txBody>
          <a:bodyPr wrap="none" rtlCol="0">
            <a:spAutoFit/>
          </a:bodyPr>
          <a:lstStyle/>
          <a:p>
            <a:pPr algn="l"/>
            <a:r>
              <a:rPr lang="en-US" sz="1270" spc="0" baseline="0">
                <a:ln/>
                <a:solidFill>
                  <a:srgbClr val="0563C1"/>
                </a:solidFill>
                <a:latin typeface="Calibri"/>
                <a:cs typeface="Calibri"/>
                <a:sym typeface="Calibri"/>
                <a:rtl val="0"/>
              </a:rPr>
              <a:t>https://journals.sagepub.com/doi/10.1177/00048674221146474</a:t>
            </a:r>
          </a:p>
        </xdr:txBody>
      </xdr:sp>
      <xdr:sp macro="" textlink="">
        <xdr:nvSpPr>
          <xdr:cNvPr id="19" name="Freeform: Shape 18">
            <a:extLst>
              <a:ext uri="{FF2B5EF4-FFF2-40B4-BE49-F238E27FC236}">
                <a16:creationId xmlns:a16="http://schemas.microsoft.com/office/drawing/2014/main" id="{DDB0A460-9E49-F2F7-1CB1-BB55AD9472BD}"/>
              </a:ext>
            </a:extLst>
          </xdr:cNvPr>
          <xdr:cNvSpPr/>
        </xdr:nvSpPr>
        <xdr:spPr>
          <a:xfrm>
            <a:off x="3455225" y="4289626"/>
            <a:ext cx="4153625" cy="13432"/>
          </a:xfrm>
          <a:custGeom>
            <a:avLst/>
            <a:gdLst>
              <a:gd name="connsiteX0" fmla="*/ 0 w 4153625"/>
              <a:gd name="connsiteY0" fmla="*/ 0 h 13432"/>
              <a:gd name="connsiteX1" fmla="*/ 1384542 w 4153625"/>
              <a:gd name="connsiteY1" fmla="*/ 0 h 13432"/>
              <a:gd name="connsiteX2" fmla="*/ 2769084 w 4153625"/>
              <a:gd name="connsiteY2" fmla="*/ 0 h 13432"/>
              <a:gd name="connsiteX3" fmla="*/ 4153626 w 4153625"/>
              <a:gd name="connsiteY3" fmla="*/ 0 h 13432"/>
              <a:gd name="connsiteX4" fmla="*/ 4153626 w 4153625"/>
              <a:gd name="connsiteY4" fmla="*/ 13432 h 13432"/>
              <a:gd name="connsiteX5" fmla="*/ 2769084 w 4153625"/>
              <a:gd name="connsiteY5" fmla="*/ 13432 h 13432"/>
              <a:gd name="connsiteX6" fmla="*/ 1384542 w 4153625"/>
              <a:gd name="connsiteY6" fmla="*/ 13432 h 13432"/>
              <a:gd name="connsiteX7" fmla="*/ 0 w 4153625"/>
              <a:gd name="connsiteY7" fmla="*/ 13432 h 134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153625" h="13432">
                <a:moveTo>
                  <a:pt x="0" y="0"/>
                </a:moveTo>
                <a:lnTo>
                  <a:pt x="1384542" y="0"/>
                </a:lnTo>
                <a:lnTo>
                  <a:pt x="2769084" y="0"/>
                </a:lnTo>
                <a:lnTo>
                  <a:pt x="4153626" y="0"/>
                </a:lnTo>
                <a:lnTo>
                  <a:pt x="4153626" y="13432"/>
                </a:lnTo>
                <a:lnTo>
                  <a:pt x="2769084" y="13432"/>
                </a:lnTo>
                <a:lnTo>
                  <a:pt x="1384542" y="13432"/>
                </a:lnTo>
                <a:lnTo>
                  <a:pt x="0" y="13432"/>
                </a:lnTo>
                <a:close/>
              </a:path>
            </a:pathLst>
          </a:custGeom>
          <a:solidFill>
            <a:srgbClr val="0563C1"/>
          </a:solidFill>
          <a:ln w="13430" cap="flat">
            <a:noFill/>
            <a:prstDash val="solid"/>
            <a:miter/>
          </a:ln>
        </xdr:spPr>
        <xdr:txBody>
          <a:bodyPr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22</xdr:row>
      <xdr:rowOff>84411</xdr:rowOff>
    </xdr:from>
    <xdr:ext cx="184731" cy="264560"/>
    <xdr:sp macro="" textlink="">
      <xdr:nvSpPr>
        <xdr:cNvPr id="2" name="TextBox 1">
          <a:extLst>
            <a:ext uri="{FF2B5EF4-FFF2-40B4-BE49-F238E27FC236}">
              <a16:creationId xmlns:a16="http://schemas.microsoft.com/office/drawing/2014/main" id="{9D59139E-27A7-4795-ADDD-CB0BD0810442}"/>
            </a:ext>
          </a:extLst>
        </xdr:cNvPr>
        <xdr:cNvSpPr txBox="1"/>
      </xdr:nvSpPr>
      <xdr:spPr>
        <a:xfrm>
          <a:off x="5073650" y="65931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BDD-CFF9-4968-BC69-9113C78A51CF}">
  <dimension ref="A1"/>
  <sheetViews>
    <sheetView topLeftCell="A12" workbookViewId="0">
      <selection activeCell="S21" sqref="S21"/>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EBE39-A16D-47A2-8FDC-376FE99940B9}">
  <dimension ref="A1:D43"/>
  <sheetViews>
    <sheetView topLeftCell="A18" zoomScale="107" workbookViewId="0">
      <selection activeCell="C44" sqref="C44"/>
    </sheetView>
  </sheetViews>
  <sheetFormatPr defaultRowHeight="30" customHeight="1" x14ac:dyDescent="0.25"/>
  <cols>
    <col min="1" max="1" width="4.42578125" customWidth="1"/>
    <col min="2" max="2" width="23.42578125" customWidth="1"/>
    <col min="3" max="3" width="217.5703125" customWidth="1"/>
  </cols>
  <sheetData>
    <row r="1" spans="1:4" ht="14.1" customHeight="1" x14ac:dyDescent="0.25">
      <c r="A1" s="38"/>
      <c r="B1" s="38"/>
      <c r="C1" s="38"/>
      <c r="D1" s="38"/>
    </row>
    <row r="2" spans="1:4" ht="30" customHeight="1" x14ac:dyDescent="0.4">
      <c r="A2" s="38"/>
      <c r="B2" s="43" t="s">
        <v>0</v>
      </c>
      <c r="C2" s="38"/>
      <c r="D2" s="38"/>
    </row>
    <row r="3" spans="1:4" ht="30" customHeight="1" x14ac:dyDescent="0.3">
      <c r="A3" s="38"/>
      <c r="B3" s="38"/>
      <c r="C3" s="41" t="s">
        <v>29</v>
      </c>
      <c r="D3" s="38"/>
    </row>
    <row r="4" spans="1:4" ht="17.100000000000001" customHeight="1" x14ac:dyDescent="0.25">
      <c r="A4" s="38"/>
      <c r="B4" s="38"/>
      <c r="C4" s="42" t="s">
        <v>30</v>
      </c>
      <c r="D4" s="38"/>
    </row>
    <row r="5" spans="1:4" ht="30" customHeight="1" x14ac:dyDescent="0.25">
      <c r="A5" s="38"/>
      <c r="B5" s="54" t="s">
        <v>1</v>
      </c>
      <c r="C5" s="39" t="s">
        <v>193</v>
      </c>
      <c r="D5" s="38"/>
    </row>
    <row r="6" spans="1:4" ht="30" customHeight="1" x14ac:dyDescent="0.25">
      <c r="A6" s="38"/>
      <c r="B6" s="54" t="s">
        <v>2</v>
      </c>
      <c r="C6" s="39" t="s">
        <v>31</v>
      </c>
      <c r="D6" s="38"/>
    </row>
    <row r="7" spans="1:4" ht="30" customHeight="1" x14ac:dyDescent="0.25">
      <c r="A7" s="38"/>
      <c r="B7" s="54" t="s">
        <v>3</v>
      </c>
      <c r="C7" s="39" t="s">
        <v>194</v>
      </c>
      <c r="D7" s="38"/>
    </row>
    <row r="8" spans="1:4" ht="30" customHeight="1" x14ac:dyDescent="0.25">
      <c r="A8" s="38"/>
      <c r="B8" s="54" t="s">
        <v>4</v>
      </c>
      <c r="C8" s="39" t="s">
        <v>195</v>
      </c>
      <c r="D8" s="38"/>
    </row>
    <row r="9" spans="1:4" ht="30" customHeight="1" x14ac:dyDescent="0.25">
      <c r="A9" s="38"/>
      <c r="B9" s="54" t="s">
        <v>5</v>
      </c>
      <c r="C9" s="39" t="s">
        <v>196</v>
      </c>
      <c r="D9" s="38"/>
    </row>
    <row r="10" spans="1:4" ht="30" customHeight="1" x14ac:dyDescent="0.25">
      <c r="A10" s="38"/>
      <c r="B10" s="54" t="s">
        <v>6</v>
      </c>
      <c r="C10" s="39" t="s">
        <v>197</v>
      </c>
      <c r="D10" s="38"/>
    </row>
    <row r="11" spans="1:4" ht="13.5" customHeight="1" x14ac:dyDescent="0.25">
      <c r="A11" s="38"/>
      <c r="B11" s="38"/>
      <c r="C11" s="38"/>
      <c r="D11" s="38"/>
    </row>
    <row r="12" spans="1:4" ht="30" customHeight="1" x14ac:dyDescent="0.3">
      <c r="A12" s="38"/>
      <c r="B12" s="38"/>
      <c r="C12" s="41" t="s">
        <v>32</v>
      </c>
      <c r="D12" s="38"/>
    </row>
    <row r="13" spans="1:4" ht="16.5" customHeight="1" x14ac:dyDescent="0.25">
      <c r="A13" s="38"/>
      <c r="B13" s="38"/>
      <c r="C13" s="42" t="s">
        <v>33</v>
      </c>
      <c r="D13" s="38"/>
    </row>
    <row r="14" spans="1:4" ht="30" customHeight="1" x14ac:dyDescent="0.25">
      <c r="A14" s="38"/>
      <c r="B14" s="54" t="s">
        <v>7</v>
      </c>
      <c r="C14" s="44" t="s">
        <v>34</v>
      </c>
      <c r="D14" s="38"/>
    </row>
    <row r="15" spans="1:4" ht="36" customHeight="1" x14ac:dyDescent="0.25">
      <c r="A15" s="38"/>
      <c r="B15" s="54" t="s">
        <v>8</v>
      </c>
      <c r="C15" s="44" t="s">
        <v>35</v>
      </c>
      <c r="D15" s="38"/>
    </row>
    <row r="16" spans="1:4" ht="35.450000000000003" customHeight="1" x14ac:dyDescent="0.25">
      <c r="A16" s="38"/>
      <c r="B16" s="54" t="s">
        <v>9</v>
      </c>
      <c r="C16" s="48" t="s">
        <v>36</v>
      </c>
      <c r="D16" s="38"/>
    </row>
    <row r="17" spans="1:4" ht="36.950000000000003" customHeight="1" x14ac:dyDescent="0.25">
      <c r="A17" s="38"/>
      <c r="B17" s="54" t="s">
        <v>10</v>
      </c>
      <c r="C17" s="49" t="s">
        <v>37</v>
      </c>
      <c r="D17" s="38"/>
    </row>
    <row r="18" spans="1:4" ht="15" customHeight="1" x14ac:dyDescent="0.25">
      <c r="A18" s="38"/>
      <c r="B18" s="38"/>
      <c r="C18" s="38"/>
      <c r="D18" s="38"/>
    </row>
    <row r="19" spans="1:4" ht="30" customHeight="1" x14ac:dyDescent="0.3">
      <c r="A19" s="38"/>
      <c r="B19" s="38"/>
      <c r="C19" s="41" t="s">
        <v>38</v>
      </c>
      <c r="D19" s="38"/>
    </row>
    <row r="20" spans="1:4" ht="30" customHeight="1" x14ac:dyDescent="0.25">
      <c r="A20" s="38"/>
      <c r="B20" s="54" t="s">
        <v>11</v>
      </c>
      <c r="C20" s="39" t="s">
        <v>39</v>
      </c>
      <c r="D20" s="38"/>
    </row>
    <row r="21" spans="1:4" ht="30" customHeight="1" x14ac:dyDescent="0.25">
      <c r="A21" s="38"/>
      <c r="B21" s="54" t="s">
        <v>12</v>
      </c>
      <c r="C21" s="39" t="s">
        <v>40</v>
      </c>
      <c r="D21" s="38"/>
    </row>
    <row r="22" spans="1:4" ht="30" customHeight="1" x14ac:dyDescent="0.25">
      <c r="A22" s="38"/>
      <c r="B22" s="54" t="s">
        <v>13</v>
      </c>
      <c r="C22" s="39" t="s">
        <v>41</v>
      </c>
      <c r="D22" s="38"/>
    </row>
    <row r="23" spans="1:4" ht="30" customHeight="1" x14ac:dyDescent="0.25">
      <c r="A23" s="38"/>
      <c r="B23" s="54" t="s">
        <v>14</v>
      </c>
      <c r="C23" s="39" t="s">
        <v>42</v>
      </c>
      <c r="D23" s="38"/>
    </row>
    <row r="24" spans="1:4" ht="56.45" customHeight="1" x14ac:dyDescent="0.25">
      <c r="A24" s="38"/>
      <c r="B24" s="54" t="s">
        <v>15</v>
      </c>
      <c r="C24" s="40" t="s">
        <v>43</v>
      </c>
      <c r="D24" s="38"/>
    </row>
    <row r="25" spans="1:4" ht="15" customHeight="1" x14ac:dyDescent="0.25">
      <c r="A25" s="38"/>
      <c r="B25" s="38"/>
      <c r="C25" s="38"/>
      <c r="D25" s="38"/>
    </row>
    <row r="26" spans="1:4" ht="30" customHeight="1" x14ac:dyDescent="0.3">
      <c r="A26" s="38"/>
      <c r="B26" s="38"/>
      <c r="C26" s="41" t="s">
        <v>44</v>
      </c>
      <c r="D26" s="38"/>
    </row>
    <row r="27" spans="1:4" ht="15.6" customHeight="1" x14ac:dyDescent="0.25">
      <c r="A27" s="38"/>
      <c r="B27" s="38"/>
      <c r="C27" s="42" t="s">
        <v>45</v>
      </c>
      <c r="D27" s="38"/>
    </row>
    <row r="28" spans="1:4" ht="15.6" customHeight="1" x14ac:dyDescent="0.25">
      <c r="A28" s="38"/>
      <c r="B28" s="55" t="s">
        <v>16</v>
      </c>
      <c r="C28" s="51"/>
      <c r="D28" s="38"/>
    </row>
    <row r="29" spans="1:4" ht="30" customHeight="1" x14ac:dyDescent="0.25">
      <c r="A29" s="38"/>
      <c r="B29" s="56" t="s">
        <v>9</v>
      </c>
      <c r="C29" s="50" t="s">
        <v>46</v>
      </c>
      <c r="D29" s="38"/>
    </row>
    <row r="30" spans="1:4" ht="30" customHeight="1" x14ac:dyDescent="0.25">
      <c r="A30" s="38"/>
      <c r="B30" s="54" t="s">
        <v>10</v>
      </c>
      <c r="C30" s="39" t="s">
        <v>47</v>
      </c>
      <c r="D30" s="38"/>
    </row>
    <row r="31" spans="1:4" ht="18" customHeight="1" x14ac:dyDescent="0.25">
      <c r="A31" s="38"/>
      <c r="B31" s="55" t="s">
        <v>17</v>
      </c>
      <c r="C31" s="52"/>
      <c r="D31" s="38"/>
    </row>
    <row r="32" spans="1:4" ht="18" customHeight="1" x14ac:dyDescent="0.25">
      <c r="A32" s="38"/>
      <c r="B32" s="58" t="s">
        <v>18</v>
      </c>
      <c r="C32" s="52"/>
      <c r="D32" s="38"/>
    </row>
    <row r="33" spans="1:4" ht="30" customHeight="1" x14ac:dyDescent="0.25">
      <c r="A33" s="38"/>
      <c r="B33" s="54" t="s">
        <v>19</v>
      </c>
      <c r="C33" s="39" t="s">
        <v>48</v>
      </c>
      <c r="D33" s="38"/>
    </row>
    <row r="34" spans="1:4" ht="30" customHeight="1" x14ac:dyDescent="0.25">
      <c r="A34" s="38"/>
      <c r="B34" s="54" t="s">
        <v>20</v>
      </c>
      <c r="C34" s="53" t="s">
        <v>49</v>
      </c>
      <c r="D34" s="38"/>
    </row>
    <row r="35" spans="1:4" ht="30" customHeight="1" x14ac:dyDescent="0.25">
      <c r="A35" s="38"/>
      <c r="B35" s="57" t="s">
        <v>21</v>
      </c>
      <c r="C35" s="53" t="s">
        <v>50</v>
      </c>
      <c r="D35" s="38"/>
    </row>
    <row r="36" spans="1:4" ht="30" customHeight="1" x14ac:dyDescent="0.25">
      <c r="A36" s="38"/>
      <c r="B36" s="54" t="s">
        <v>22</v>
      </c>
      <c r="C36" s="39" t="s">
        <v>51</v>
      </c>
      <c r="D36" s="38"/>
    </row>
    <row r="37" spans="1:4" ht="30" customHeight="1" x14ac:dyDescent="0.25">
      <c r="A37" s="38"/>
      <c r="B37" s="54" t="s">
        <v>23</v>
      </c>
      <c r="C37" s="39" t="s">
        <v>52</v>
      </c>
      <c r="D37" s="38"/>
    </row>
    <row r="38" spans="1:4" ht="30" customHeight="1" x14ac:dyDescent="0.25">
      <c r="A38" s="38"/>
      <c r="B38" s="54" t="s">
        <v>24</v>
      </c>
      <c r="C38" s="39" t="s">
        <v>53</v>
      </c>
      <c r="D38" s="38"/>
    </row>
    <row r="39" spans="1:4" ht="30" customHeight="1" x14ac:dyDescent="0.25">
      <c r="A39" s="38"/>
      <c r="B39" s="57" t="s">
        <v>25</v>
      </c>
      <c r="C39" s="39" t="s">
        <v>54</v>
      </c>
      <c r="D39" s="38"/>
    </row>
    <row r="40" spans="1:4" ht="30" customHeight="1" x14ac:dyDescent="0.25">
      <c r="A40" s="38"/>
      <c r="B40" s="57" t="s">
        <v>26</v>
      </c>
      <c r="C40" s="39" t="s">
        <v>55</v>
      </c>
      <c r="D40" s="38"/>
    </row>
    <row r="41" spans="1:4" ht="30" customHeight="1" x14ac:dyDescent="0.25">
      <c r="A41" s="38"/>
      <c r="B41" s="57" t="s">
        <v>27</v>
      </c>
      <c r="C41" s="39" t="s">
        <v>56</v>
      </c>
      <c r="D41" s="38"/>
    </row>
    <row r="42" spans="1:4" ht="30" customHeight="1" x14ac:dyDescent="0.25">
      <c r="A42" s="38"/>
      <c r="B42" s="57" t="s">
        <v>28</v>
      </c>
      <c r="C42" s="39" t="s">
        <v>57</v>
      </c>
      <c r="D42" s="38"/>
    </row>
    <row r="43" spans="1:4" ht="30" customHeight="1" x14ac:dyDescent="0.25">
      <c r="A43" s="38"/>
      <c r="B43" s="38"/>
      <c r="C43" s="38"/>
      <c r="D43" s="38"/>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C271-83F5-4767-BD7B-FB0E613A5427}">
  <dimension ref="A1:H46"/>
  <sheetViews>
    <sheetView showGridLines="0" tabSelected="1" zoomScale="54" zoomScaleNormal="85" workbookViewId="0">
      <pane xSplit="4" ySplit="3" topLeftCell="E18" activePane="bottomRight" state="frozen"/>
      <selection pane="topRight" activeCell="E1" sqref="E1"/>
      <selection pane="bottomLeft" activeCell="A4" sqref="A4"/>
      <selection pane="bottomRight" activeCell="D20" sqref="D20"/>
    </sheetView>
  </sheetViews>
  <sheetFormatPr defaultColWidth="8.7109375" defaultRowHeight="15" x14ac:dyDescent="0.25"/>
  <cols>
    <col min="1" max="1" width="4.140625" style="13" customWidth="1"/>
    <col min="2" max="3" width="8.7109375" style="12"/>
    <col min="4" max="4" width="44.85546875" style="37" customWidth="1"/>
    <col min="5" max="5" width="93.42578125" style="12" customWidth="1"/>
    <col min="6" max="6" width="95.42578125" style="12" customWidth="1"/>
    <col min="7" max="7" width="30.85546875" style="12" customWidth="1"/>
    <col min="8" max="8" width="3.140625" style="12" customWidth="1"/>
    <col min="9" max="16384" width="8.7109375" style="12"/>
  </cols>
  <sheetData>
    <row r="1" spans="2:8" x14ac:dyDescent="0.25">
      <c r="B1" s="13"/>
      <c r="C1" s="13"/>
      <c r="D1" s="33"/>
      <c r="E1" s="13"/>
      <c r="F1" s="13"/>
      <c r="G1" s="13"/>
      <c r="H1" s="13"/>
    </row>
    <row r="2" spans="2:8" ht="36.950000000000003" customHeight="1" x14ac:dyDescent="0.25">
      <c r="B2" s="13"/>
      <c r="C2" s="13"/>
      <c r="D2" s="81" t="s">
        <v>60</v>
      </c>
      <c r="E2" s="81"/>
      <c r="F2" s="13"/>
      <c r="G2" s="13"/>
      <c r="H2" s="13"/>
    </row>
    <row r="3" spans="2:8" ht="45.95" customHeight="1" x14ac:dyDescent="0.25">
      <c r="B3" s="13"/>
      <c r="C3" s="13"/>
      <c r="D3" s="34" t="s">
        <v>61</v>
      </c>
      <c r="E3" s="32" t="s">
        <v>96</v>
      </c>
      <c r="F3" s="32" t="s">
        <v>134</v>
      </c>
      <c r="G3" s="32" t="s">
        <v>32</v>
      </c>
      <c r="H3" s="13"/>
    </row>
    <row r="4" spans="2:8" ht="45.95" customHeight="1" x14ac:dyDescent="0.25">
      <c r="B4" s="13"/>
      <c r="C4" s="13"/>
      <c r="D4" s="22" t="s">
        <v>19</v>
      </c>
      <c r="E4" s="18" t="s">
        <v>97</v>
      </c>
      <c r="F4" s="19"/>
      <c r="G4" s="19" t="s">
        <v>157</v>
      </c>
      <c r="H4" s="13"/>
    </row>
    <row r="5" spans="2:8" ht="45.95" customHeight="1" x14ac:dyDescent="0.25">
      <c r="B5" s="13"/>
      <c r="C5" s="13"/>
      <c r="D5" s="22" t="s">
        <v>20</v>
      </c>
      <c r="E5" s="18" t="s">
        <v>98</v>
      </c>
      <c r="F5" s="18" t="s">
        <v>135</v>
      </c>
      <c r="G5" s="19" t="s">
        <v>158</v>
      </c>
      <c r="H5" s="13"/>
    </row>
    <row r="6" spans="2:8" ht="57.95" customHeight="1" x14ac:dyDescent="0.25">
      <c r="B6" s="13"/>
      <c r="C6" s="13"/>
      <c r="D6" s="22" t="s">
        <v>62</v>
      </c>
      <c r="E6" s="18" t="s">
        <v>99</v>
      </c>
      <c r="F6" s="19"/>
      <c r="G6" s="18" t="s">
        <v>159</v>
      </c>
      <c r="H6" s="13"/>
    </row>
    <row r="7" spans="2:8" ht="47.45" customHeight="1" x14ac:dyDescent="0.25">
      <c r="B7" s="82" t="s">
        <v>7</v>
      </c>
      <c r="C7" s="71">
        <v>1</v>
      </c>
      <c r="D7" s="22" t="s">
        <v>63</v>
      </c>
      <c r="E7" s="18" t="s">
        <v>100</v>
      </c>
      <c r="F7" s="19"/>
      <c r="G7" s="19" t="s">
        <v>157</v>
      </c>
      <c r="H7" s="13"/>
    </row>
    <row r="8" spans="2:8" ht="140.44999999999999" customHeight="1" x14ac:dyDescent="0.25">
      <c r="B8" s="82"/>
      <c r="C8" s="71">
        <v>2</v>
      </c>
      <c r="D8" s="22" t="s">
        <v>64</v>
      </c>
      <c r="E8" s="18" t="s">
        <v>101</v>
      </c>
      <c r="F8" s="18" t="s">
        <v>136</v>
      </c>
      <c r="G8" s="18" t="s">
        <v>160</v>
      </c>
      <c r="H8" s="13"/>
    </row>
    <row r="9" spans="2:8" ht="42.95" customHeight="1" x14ac:dyDescent="0.25">
      <c r="B9" s="82"/>
      <c r="C9" s="71">
        <v>3</v>
      </c>
      <c r="D9" s="22" t="s">
        <v>65</v>
      </c>
      <c r="E9" s="19" t="s">
        <v>102</v>
      </c>
      <c r="F9" s="18"/>
      <c r="G9" s="18" t="s">
        <v>161</v>
      </c>
      <c r="H9" s="13"/>
    </row>
    <row r="10" spans="2:8" ht="41.1" customHeight="1" x14ac:dyDescent="0.25">
      <c r="B10" s="82"/>
      <c r="C10" s="71">
        <v>4</v>
      </c>
      <c r="D10" s="22" t="s">
        <v>66</v>
      </c>
      <c r="E10" s="19"/>
      <c r="F10" s="19"/>
      <c r="G10" s="18" t="s">
        <v>162</v>
      </c>
      <c r="H10" s="13"/>
    </row>
    <row r="11" spans="2:8" ht="42.6" customHeight="1" x14ac:dyDescent="0.25">
      <c r="B11" s="82"/>
      <c r="C11" s="71">
        <v>5</v>
      </c>
      <c r="D11" s="22" t="s">
        <v>67</v>
      </c>
      <c r="E11" s="19"/>
      <c r="F11" s="19"/>
      <c r="G11" s="18" t="s">
        <v>162</v>
      </c>
      <c r="H11" s="13"/>
    </row>
    <row r="12" spans="2:8" ht="48.6" customHeight="1" x14ac:dyDescent="0.25">
      <c r="B12" s="82"/>
      <c r="C12" s="71">
        <v>6</v>
      </c>
      <c r="D12" s="22" t="s">
        <v>68</v>
      </c>
      <c r="E12" s="19" t="s">
        <v>103</v>
      </c>
      <c r="F12" s="19"/>
      <c r="G12" s="18" t="s">
        <v>157</v>
      </c>
      <c r="H12" s="13"/>
    </row>
    <row r="13" spans="2:8" ht="42.6" customHeight="1" x14ac:dyDescent="0.25">
      <c r="B13" s="82"/>
      <c r="C13" s="71">
        <v>7</v>
      </c>
      <c r="D13" s="22" t="s">
        <v>69</v>
      </c>
      <c r="E13" s="19" t="s">
        <v>104</v>
      </c>
      <c r="F13" s="19"/>
      <c r="G13" s="18" t="s">
        <v>157</v>
      </c>
      <c r="H13" s="13"/>
    </row>
    <row r="14" spans="2:8" ht="20.45" customHeight="1" x14ac:dyDescent="0.25">
      <c r="B14" s="15"/>
      <c r="C14" s="72"/>
      <c r="D14" s="35"/>
      <c r="E14" s="20"/>
      <c r="F14" s="20"/>
      <c r="G14" s="21"/>
      <c r="H14" s="13"/>
    </row>
    <row r="15" spans="2:8" ht="45.95" customHeight="1" x14ac:dyDescent="0.25">
      <c r="B15" s="83" t="s">
        <v>8</v>
      </c>
      <c r="C15" s="73">
        <v>8</v>
      </c>
      <c r="D15" s="22" t="s">
        <v>191</v>
      </c>
      <c r="E15" s="19" t="s">
        <v>105</v>
      </c>
      <c r="F15" s="19"/>
      <c r="G15" s="18" t="s">
        <v>163</v>
      </c>
      <c r="H15" s="13"/>
    </row>
    <row r="16" spans="2:8" ht="81" customHeight="1" x14ac:dyDescent="0.25">
      <c r="B16" s="83"/>
      <c r="C16" s="73">
        <v>9</v>
      </c>
      <c r="D16" s="22" t="s">
        <v>70</v>
      </c>
      <c r="E16" s="19" t="s">
        <v>106</v>
      </c>
      <c r="F16" s="18" t="s">
        <v>137</v>
      </c>
      <c r="G16" s="18" t="s">
        <v>163</v>
      </c>
      <c r="H16" s="13"/>
    </row>
    <row r="17" spans="2:8" ht="45.6" customHeight="1" x14ac:dyDescent="0.25">
      <c r="B17" s="83"/>
      <c r="C17" s="73">
        <v>10</v>
      </c>
      <c r="D17" s="22" t="s">
        <v>71</v>
      </c>
      <c r="E17" s="19" t="s">
        <v>107</v>
      </c>
      <c r="F17" s="19" t="s">
        <v>138</v>
      </c>
      <c r="G17" s="18" t="s">
        <v>163</v>
      </c>
      <c r="H17" s="13"/>
    </row>
    <row r="18" spans="2:8" ht="20.100000000000001" customHeight="1" x14ac:dyDescent="0.25">
      <c r="B18" s="16"/>
      <c r="C18" s="74"/>
      <c r="D18" s="35"/>
      <c r="E18" s="20"/>
      <c r="F18" s="20"/>
      <c r="G18" s="21"/>
      <c r="H18" s="13"/>
    </row>
    <row r="19" spans="2:8" ht="87" customHeight="1" x14ac:dyDescent="0.25">
      <c r="B19" s="84" t="s">
        <v>58</v>
      </c>
      <c r="C19" s="75">
        <v>11</v>
      </c>
      <c r="D19" s="22" t="s">
        <v>72</v>
      </c>
      <c r="E19" s="19" t="s">
        <v>108</v>
      </c>
      <c r="F19" s="18" t="s">
        <v>139</v>
      </c>
      <c r="G19" s="18" t="s">
        <v>163</v>
      </c>
      <c r="H19" s="13"/>
    </row>
    <row r="20" spans="2:8" ht="69.95" customHeight="1" x14ac:dyDescent="0.25">
      <c r="B20" s="85"/>
      <c r="C20" s="76">
        <v>12</v>
      </c>
      <c r="D20" s="22" t="s">
        <v>198</v>
      </c>
      <c r="E20" s="19" t="s">
        <v>109</v>
      </c>
      <c r="F20" s="19" t="s">
        <v>140</v>
      </c>
      <c r="G20" s="18" t="s">
        <v>163</v>
      </c>
      <c r="H20" s="13"/>
    </row>
    <row r="21" spans="2:8" ht="61.5" customHeight="1" x14ac:dyDescent="0.25">
      <c r="B21" s="85"/>
      <c r="C21" s="76">
        <v>13</v>
      </c>
      <c r="D21" s="22" t="s">
        <v>73</v>
      </c>
      <c r="E21" s="19" t="s">
        <v>110</v>
      </c>
      <c r="F21" s="18" t="s">
        <v>141</v>
      </c>
      <c r="G21" s="18" t="s">
        <v>163</v>
      </c>
      <c r="H21" s="13"/>
    </row>
    <row r="22" spans="2:8" ht="198.6" customHeight="1" x14ac:dyDescent="0.25">
      <c r="B22" s="85"/>
      <c r="C22" s="76">
        <v>14</v>
      </c>
      <c r="D22" s="22" t="s">
        <v>74</v>
      </c>
      <c r="E22" s="18" t="s">
        <v>111</v>
      </c>
      <c r="F22" s="18" t="s">
        <v>142</v>
      </c>
      <c r="G22" s="18" t="s">
        <v>163</v>
      </c>
      <c r="H22" s="13"/>
    </row>
    <row r="23" spans="2:8" ht="236.45" customHeight="1" x14ac:dyDescent="0.25">
      <c r="B23" s="85"/>
      <c r="C23" s="76">
        <v>15</v>
      </c>
      <c r="D23" s="22" t="s">
        <v>75</v>
      </c>
      <c r="E23" s="18" t="s">
        <v>112</v>
      </c>
      <c r="F23" s="18" t="s">
        <v>143</v>
      </c>
      <c r="G23" s="18" t="s">
        <v>163</v>
      </c>
      <c r="H23" s="13"/>
    </row>
    <row r="24" spans="2:8" ht="122.45" customHeight="1" x14ac:dyDescent="0.25">
      <c r="B24" s="85"/>
      <c r="C24" s="76">
        <v>16</v>
      </c>
      <c r="D24" s="22" t="s">
        <v>76</v>
      </c>
      <c r="E24" s="18" t="s">
        <v>113</v>
      </c>
      <c r="F24" s="18" t="s">
        <v>144</v>
      </c>
      <c r="G24" s="18" t="s">
        <v>163</v>
      </c>
      <c r="H24" s="13"/>
    </row>
    <row r="25" spans="2:8" ht="135.6" customHeight="1" x14ac:dyDescent="0.25">
      <c r="B25" s="85"/>
      <c r="C25" s="76">
        <v>17</v>
      </c>
      <c r="D25" s="22" t="s">
        <v>77</v>
      </c>
      <c r="E25" s="18" t="s">
        <v>114</v>
      </c>
      <c r="F25" s="18" t="s">
        <v>145</v>
      </c>
      <c r="G25" s="18" t="s">
        <v>163</v>
      </c>
      <c r="H25" s="13"/>
    </row>
    <row r="26" spans="2:8" ht="183.6" customHeight="1" x14ac:dyDescent="0.25">
      <c r="B26" s="85"/>
      <c r="C26" s="76">
        <v>18</v>
      </c>
      <c r="D26" s="22" t="s">
        <v>78</v>
      </c>
      <c r="E26" s="18" t="s">
        <v>115</v>
      </c>
      <c r="F26" s="18" t="s">
        <v>146</v>
      </c>
      <c r="G26" s="18" t="s">
        <v>163</v>
      </c>
      <c r="H26" s="13"/>
    </row>
    <row r="27" spans="2:8" ht="96" customHeight="1" x14ac:dyDescent="0.25">
      <c r="B27" s="85"/>
      <c r="C27" s="76">
        <v>19</v>
      </c>
      <c r="D27" s="22" t="s">
        <v>79</v>
      </c>
      <c r="E27" s="18" t="s">
        <v>116</v>
      </c>
      <c r="F27" s="18" t="s">
        <v>147</v>
      </c>
      <c r="G27" s="18" t="s">
        <v>163</v>
      </c>
      <c r="H27" s="13"/>
    </row>
    <row r="28" spans="2:8" ht="189.6" customHeight="1" x14ac:dyDescent="0.25">
      <c r="B28" s="85"/>
      <c r="C28" s="76">
        <v>20</v>
      </c>
      <c r="D28" s="22" t="s">
        <v>80</v>
      </c>
      <c r="E28" s="18" t="s">
        <v>117</v>
      </c>
      <c r="F28" s="18" t="s">
        <v>148</v>
      </c>
      <c r="G28" s="18" t="s">
        <v>163</v>
      </c>
      <c r="H28" s="13"/>
    </row>
    <row r="29" spans="2:8" ht="147" customHeight="1" x14ac:dyDescent="0.25">
      <c r="B29" s="85"/>
      <c r="C29" s="76">
        <v>21</v>
      </c>
      <c r="D29" s="22" t="s">
        <v>81</v>
      </c>
      <c r="E29" s="18" t="s">
        <v>118</v>
      </c>
      <c r="F29" s="18" t="s">
        <v>192</v>
      </c>
      <c r="G29" s="18" t="s">
        <v>163</v>
      </c>
      <c r="H29" s="13"/>
    </row>
    <row r="30" spans="2:8" ht="48" customHeight="1" x14ac:dyDescent="0.25">
      <c r="B30" s="85"/>
      <c r="C30" s="76">
        <v>22</v>
      </c>
      <c r="D30" s="22" t="s">
        <v>82</v>
      </c>
      <c r="E30" s="18" t="s">
        <v>119</v>
      </c>
      <c r="F30" s="19"/>
      <c r="G30" s="18" t="s">
        <v>163</v>
      </c>
      <c r="H30" s="13"/>
    </row>
    <row r="31" spans="2:8" ht="97.5" customHeight="1" x14ac:dyDescent="0.25">
      <c r="B31" s="85"/>
      <c r="C31" s="76">
        <v>23</v>
      </c>
      <c r="D31" s="45" t="s">
        <v>83</v>
      </c>
      <c r="E31" s="46" t="s">
        <v>120</v>
      </c>
      <c r="F31" s="47"/>
      <c r="G31" s="46" t="s">
        <v>163</v>
      </c>
      <c r="H31" s="13"/>
    </row>
    <row r="32" spans="2:8" ht="97.5" customHeight="1" x14ac:dyDescent="0.25">
      <c r="B32" s="85"/>
      <c r="C32" s="76">
        <v>24</v>
      </c>
      <c r="D32" s="45" t="s">
        <v>84</v>
      </c>
      <c r="E32" s="46" t="s">
        <v>121</v>
      </c>
      <c r="F32" s="47"/>
      <c r="G32" s="46" t="s">
        <v>163</v>
      </c>
      <c r="H32" s="13"/>
    </row>
    <row r="33" spans="1:8" ht="97.5" customHeight="1" x14ac:dyDescent="0.25">
      <c r="B33" s="85"/>
      <c r="C33" s="76">
        <v>25</v>
      </c>
      <c r="D33" s="22" t="s">
        <v>173</v>
      </c>
      <c r="E33" s="18" t="s">
        <v>122</v>
      </c>
      <c r="F33" s="19"/>
      <c r="G33" s="18" t="s">
        <v>164</v>
      </c>
      <c r="H33" s="13"/>
    </row>
    <row r="34" spans="1:8" ht="97.5" customHeight="1" x14ac:dyDescent="0.25">
      <c r="B34" s="86"/>
      <c r="C34" s="77">
        <v>26</v>
      </c>
      <c r="D34" s="22" t="s">
        <v>85</v>
      </c>
      <c r="E34" s="18" t="s">
        <v>123</v>
      </c>
      <c r="F34" s="19"/>
      <c r="G34" s="18" t="s">
        <v>165</v>
      </c>
      <c r="H34" s="13"/>
    </row>
    <row r="35" spans="1:8" ht="16.5" customHeight="1" x14ac:dyDescent="0.25">
      <c r="B35" s="14"/>
      <c r="C35" s="78"/>
      <c r="D35" s="35"/>
      <c r="E35" s="21"/>
      <c r="F35" s="20"/>
      <c r="G35" s="21"/>
      <c r="H35" s="13"/>
    </row>
    <row r="36" spans="1:8" ht="104.1" customHeight="1" x14ac:dyDescent="0.25">
      <c r="B36" s="80" t="s">
        <v>59</v>
      </c>
      <c r="C36" s="79">
        <v>27</v>
      </c>
      <c r="D36" s="22" t="s">
        <v>86</v>
      </c>
      <c r="E36" s="18" t="s">
        <v>124</v>
      </c>
      <c r="F36" s="18" t="s">
        <v>190</v>
      </c>
      <c r="G36" s="18" t="s">
        <v>163</v>
      </c>
      <c r="H36" s="13"/>
    </row>
    <row r="37" spans="1:8" ht="205.5" customHeight="1" x14ac:dyDescent="0.25">
      <c r="B37" s="80"/>
      <c r="C37" s="79">
        <v>28</v>
      </c>
      <c r="D37" s="22" t="s">
        <v>87</v>
      </c>
      <c r="E37" s="18" t="s">
        <v>125</v>
      </c>
      <c r="F37" s="18" t="s">
        <v>149</v>
      </c>
      <c r="G37" s="18" t="s">
        <v>163</v>
      </c>
      <c r="H37" s="13"/>
    </row>
    <row r="38" spans="1:8" ht="230.1" customHeight="1" x14ac:dyDescent="0.25">
      <c r="B38" s="80"/>
      <c r="C38" s="79">
        <v>29</v>
      </c>
      <c r="D38" s="22" t="s">
        <v>88</v>
      </c>
      <c r="E38" s="18" t="s">
        <v>126</v>
      </c>
      <c r="F38" s="18" t="s">
        <v>150</v>
      </c>
      <c r="G38" s="18" t="s">
        <v>163</v>
      </c>
      <c r="H38" s="13"/>
    </row>
    <row r="39" spans="1:8" ht="107.1" customHeight="1" x14ac:dyDescent="0.25">
      <c r="B39" s="80"/>
      <c r="C39" s="79">
        <v>30</v>
      </c>
      <c r="D39" s="22" t="s">
        <v>89</v>
      </c>
      <c r="E39" s="18" t="s">
        <v>127</v>
      </c>
      <c r="F39" s="18" t="s">
        <v>151</v>
      </c>
      <c r="G39" s="18" t="s">
        <v>163</v>
      </c>
      <c r="H39" s="13"/>
    </row>
    <row r="40" spans="1:8" ht="339.95" customHeight="1" x14ac:dyDescent="0.25">
      <c r="B40" s="80"/>
      <c r="C40" s="79">
        <v>31</v>
      </c>
      <c r="D40" s="22" t="s">
        <v>90</v>
      </c>
      <c r="E40" s="18" t="s">
        <v>128</v>
      </c>
      <c r="F40" s="18" t="s">
        <v>152</v>
      </c>
      <c r="G40" s="18" t="s">
        <v>163</v>
      </c>
      <c r="H40" s="13"/>
    </row>
    <row r="41" spans="1:8" ht="121.5" customHeight="1" x14ac:dyDescent="0.25">
      <c r="B41" s="80"/>
      <c r="C41" s="79">
        <v>32</v>
      </c>
      <c r="D41" s="22" t="s">
        <v>91</v>
      </c>
      <c r="E41" s="18" t="s">
        <v>129</v>
      </c>
      <c r="F41" s="18" t="s">
        <v>153</v>
      </c>
      <c r="G41" s="18" t="s">
        <v>163</v>
      </c>
      <c r="H41" s="13"/>
    </row>
    <row r="42" spans="1:8" ht="95.45" customHeight="1" x14ac:dyDescent="0.25">
      <c r="B42" s="80"/>
      <c r="C42" s="79">
        <v>33</v>
      </c>
      <c r="D42" s="22" t="s">
        <v>92</v>
      </c>
      <c r="E42" s="18" t="s">
        <v>130</v>
      </c>
      <c r="F42" s="19"/>
      <c r="G42" s="18" t="s">
        <v>163</v>
      </c>
      <c r="H42" s="13"/>
    </row>
    <row r="43" spans="1:8" ht="98.1" customHeight="1" x14ac:dyDescent="0.25">
      <c r="B43" s="80"/>
      <c r="C43" s="79">
        <v>34</v>
      </c>
      <c r="D43" s="22" t="s">
        <v>93</v>
      </c>
      <c r="E43" s="18" t="s">
        <v>131</v>
      </c>
      <c r="F43" s="18" t="s">
        <v>154</v>
      </c>
      <c r="G43" s="18" t="s">
        <v>163</v>
      </c>
      <c r="H43" s="13"/>
    </row>
    <row r="44" spans="1:8" ht="81" customHeight="1" x14ac:dyDescent="0.25">
      <c r="B44" s="80"/>
      <c r="C44" s="79">
        <v>35</v>
      </c>
      <c r="D44" s="22" t="s">
        <v>94</v>
      </c>
      <c r="E44" s="18" t="s">
        <v>132</v>
      </c>
      <c r="F44" s="19" t="s">
        <v>155</v>
      </c>
      <c r="G44" s="18" t="s">
        <v>163</v>
      </c>
      <c r="H44" s="13"/>
    </row>
    <row r="45" spans="1:8" ht="132.6" customHeight="1" x14ac:dyDescent="0.25">
      <c r="B45" s="80"/>
      <c r="C45" s="79">
        <v>36</v>
      </c>
      <c r="D45" s="22" t="s">
        <v>95</v>
      </c>
      <c r="E45" s="18" t="s">
        <v>133</v>
      </c>
      <c r="F45" s="18" t="s">
        <v>156</v>
      </c>
      <c r="G45" s="18" t="s">
        <v>163</v>
      </c>
      <c r="H45" s="13"/>
    </row>
    <row r="46" spans="1:8" x14ac:dyDescent="0.25">
      <c r="A46" s="17"/>
      <c r="B46" s="17"/>
      <c r="C46" s="17"/>
      <c r="D46" s="36"/>
      <c r="E46" s="17"/>
      <c r="F46" s="17"/>
      <c r="G46" s="17"/>
      <c r="H46" s="17"/>
    </row>
  </sheetData>
  <mergeCells count="5">
    <mergeCell ref="B36:B45"/>
    <mergeCell ref="D2:E2"/>
    <mergeCell ref="B7:B13"/>
    <mergeCell ref="B15:B17"/>
    <mergeCell ref="B19:B3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DFD5-3523-43DA-A0AB-98236FC0A8ED}">
  <dimension ref="A1:U50"/>
  <sheetViews>
    <sheetView showGridLines="0" zoomScale="82" zoomScaleNormal="95" workbookViewId="0">
      <pane xSplit="4" ySplit="2" topLeftCell="E28" activePane="bottomRight" state="frozen"/>
      <selection pane="topRight" activeCell="D1" sqref="D1"/>
      <selection pane="bottomLeft" activeCell="A8" sqref="A8"/>
      <selection pane="bottomRight" activeCell="D15" sqref="D15"/>
    </sheetView>
  </sheetViews>
  <sheetFormatPr defaultColWidth="8.7109375" defaultRowHeight="15.75" x14ac:dyDescent="0.25"/>
  <cols>
    <col min="1" max="1" width="2.5703125" style="1" customWidth="1"/>
    <col min="2" max="2" width="5.85546875" style="1" customWidth="1"/>
    <col min="3" max="3" width="5.85546875" style="62" customWidth="1"/>
    <col min="4" max="4" width="64.140625" style="1" customWidth="1"/>
    <col min="5" max="5" width="38" style="1" customWidth="1"/>
    <col min="6" max="6" width="34" style="1" customWidth="1"/>
    <col min="7" max="21" width="30.5703125" style="1" customWidth="1"/>
    <col min="22" max="16384" width="8.7109375" style="1"/>
  </cols>
  <sheetData>
    <row r="1" spans="1:21" x14ac:dyDescent="0.25">
      <c r="A1" s="2"/>
      <c r="B1" s="2"/>
      <c r="C1" s="59"/>
      <c r="D1" s="2"/>
      <c r="E1" s="2"/>
      <c r="F1" s="2"/>
      <c r="G1" s="2"/>
      <c r="H1" s="2"/>
      <c r="I1" s="2"/>
      <c r="J1" s="2"/>
      <c r="K1" s="2"/>
      <c r="L1" s="2"/>
      <c r="M1" s="2"/>
      <c r="N1" s="2"/>
      <c r="O1" s="2"/>
      <c r="P1" s="2"/>
      <c r="Q1" s="2"/>
      <c r="R1" s="2"/>
      <c r="S1" s="2"/>
      <c r="T1" s="2"/>
      <c r="U1" s="2"/>
    </row>
    <row r="2" spans="1:21" ht="35.450000000000003" customHeight="1" x14ac:dyDescent="0.35">
      <c r="A2" s="2"/>
      <c r="B2" s="87" t="s">
        <v>166</v>
      </c>
      <c r="C2" s="87"/>
      <c r="D2" s="87"/>
      <c r="E2" s="2"/>
      <c r="F2" s="2"/>
      <c r="G2" s="2"/>
      <c r="H2" s="2"/>
      <c r="I2" s="2"/>
      <c r="J2" s="2"/>
      <c r="K2" s="2"/>
      <c r="L2" s="2"/>
      <c r="M2" s="2"/>
      <c r="N2" s="2"/>
      <c r="O2" s="2"/>
      <c r="P2" s="2"/>
      <c r="Q2" s="2"/>
      <c r="R2" s="2"/>
      <c r="S2" s="2"/>
      <c r="T2" s="2"/>
      <c r="U2" s="2"/>
    </row>
    <row r="3" spans="1:21" ht="35.450000000000003" customHeight="1" x14ac:dyDescent="0.35">
      <c r="A3" s="2"/>
      <c r="B3" s="11"/>
      <c r="C3" s="60"/>
      <c r="D3" s="29" t="s">
        <v>19</v>
      </c>
      <c r="E3" s="8"/>
      <c r="F3" s="2"/>
      <c r="G3" s="2"/>
      <c r="H3" s="2"/>
      <c r="I3" s="2"/>
      <c r="J3" s="2"/>
      <c r="K3" s="2"/>
      <c r="L3" s="2"/>
      <c r="M3" s="2"/>
      <c r="N3" s="2"/>
      <c r="O3" s="2"/>
      <c r="P3" s="2"/>
      <c r="Q3" s="2"/>
      <c r="R3" s="2"/>
      <c r="S3" s="2"/>
      <c r="T3" s="2"/>
      <c r="U3" s="2"/>
    </row>
    <row r="4" spans="1:21" ht="35.450000000000003" customHeight="1" x14ac:dyDescent="0.35">
      <c r="A4" s="2"/>
      <c r="B4" s="11"/>
      <c r="C4" s="60"/>
      <c r="D4" s="29" t="s">
        <v>20</v>
      </c>
      <c r="E4" s="8"/>
      <c r="F4" s="2"/>
      <c r="G4" s="2"/>
      <c r="H4" s="2"/>
      <c r="I4" s="2"/>
      <c r="J4" s="2"/>
      <c r="K4" s="2"/>
      <c r="L4" s="2"/>
      <c r="M4" s="2"/>
      <c r="N4" s="2"/>
      <c r="O4" s="2"/>
      <c r="P4" s="2"/>
      <c r="Q4" s="2"/>
      <c r="R4" s="2"/>
      <c r="S4" s="2"/>
      <c r="T4" s="2"/>
      <c r="U4" s="2"/>
    </row>
    <row r="5" spans="1:21" ht="35.450000000000003" customHeight="1" x14ac:dyDescent="0.35">
      <c r="A5" s="2"/>
      <c r="B5" s="11"/>
      <c r="C5" s="60"/>
      <c r="D5" s="29" t="s">
        <v>62</v>
      </c>
      <c r="E5" s="8"/>
      <c r="F5" s="2"/>
      <c r="G5" s="2"/>
      <c r="H5" s="2"/>
      <c r="I5" s="2"/>
      <c r="J5" s="2"/>
      <c r="K5" s="2"/>
      <c r="L5" s="2"/>
      <c r="M5" s="2"/>
      <c r="N5" s="2"/>
      <c r="O5" s="2"/>
      <c r="P5" s="2"/>
      <c r="Q5" s="2"/>
      <c r="R5" s="2"/>
      <c r="S5" s="2"/>
      <c r="T5" s="2"/>
      <c r="U5" s="2"/>
    </row>
    <row r="6" spans="1:21" ht="20.45" customHeight="1" x14ac:dyDescent="0.35">
      <c r="A6" s="2"/>
      <c r="B6" s="11"/>
      <c r="C6" s="60"/>
      <c r="D6" s="11"/>
      <c r="E6" s="2"/>
      <c r="F6" s="2"/>
      <c r="G6" s="2"/>
      <c r="H6" s="2"/>
      <c r="I6" s="2"/>
      <c r="J6" s="2"/>
      <c r="K6" s="2"/>
      <c r="L6" s="2"/>
      <c r="M6" s="2"/>
      <c r="N6" s="2"/>
      <c r="O6" s="2"/>
      <c r="P6" s="2"/>
      <c r="Q6" s="2"/>
      <c r="R6" s="2"/>
      <c r="S6" s="2"/>
      <c r="T6" s="2"/>
      <c r="U6" s="2"/>
    </row>
    <row r="7" spans="1:21" s="31" customFormat="1" ht="35.450000000000003" customHeight="1" x14ac:dyDescent="0.25">
      <c r="A7" s="30"/>
      <c r="B7" s="88" t="s">
        <v>7</v>
      </c>
      <c r="C7" s="63">
        <v>1</v>
      </c>
      <c r="D7" s="9" t="s">
        <v>63</v>
      </c>
      <c r="E7" s="8"/>
      <c r="F7" s="8"/>
      <c r="G7" s="8"/>
      <c r="H7" s="8"/>
      <c r="I7" s="8"/>
      <c r="J7" s="8"/>
      <c r="K7" s="8"/>
      <c r="L7" s="8"/>
      <c r="M7" s="8"/>
      <c r="N7" s="8"/>
      <c r="O7" s="8"/>
      <c r="P7" s="8"/>
      <c r="Q7" s="8"/>
      <c r="R7" s="8"/>
      <c r="S7" s="8"/>
      <c r="T7" s="8"/>
      <c r="U7" s="8"/>
    </row>
    <row r="8" spans="1:21" ht="15" customHeight="1" x14ac:dyDescent="0.25">
      <c r="A8" s="2"/>
      <c r="B8" s="88"/>
      <c r="C8" s="63">
        <v>2</v>
      </c>
      <c r="D8" s="9" t="s">
        <v>64</v>
      </c>
      <c r="E8" s="8"/>
      <c r="F8" s="8"/>
      <c r="G8" s="8"/>
      <c r="H8" s="8"/>
      <c r="I8" s="8"/>
      <c r="J8" s="8"/>
      <c r="K8" s="8"/>
      <c r="L8" s="8"/>
      <c r="M8" s="8"/>
      <c r="N8" s="8"/>
      <c r="O8" s="8"/>
      <c r="P8" s="8"/>
      <c r="Q8" s="8"/>
      <c r="R8" s="8"/>
      <c r="S8" s="8"/>
      <c r="T8" s="8"/>
      <c r="U8" s="8"/>
    </row>
    <row r="9" spans="1:21" ht="15" customHeight="1" x14ac:dyDescent="0.25">
      <c r="A9" s="2"/>
      <c r="B9" s="88"/>
      <c r="C9" s="63">
        <v>3</v>
      </c>
      <c r="D9" s="9" t="s">
        <v>65</v>
      </c>
      <c r="E9" s="8"/>
      <c r="F9" s="8"/>
      <c r="G9" s="24"/>
      <c r="H9" s="8"/>
      <c r="I9" s="8"/>
      <c r="J9" s="8"/>
      <c r="K9" s="8"/>
      <c r="L9" s="8"/>
      <c r="M9" s="8"/>
      <c r="N9" s="8"/>
      <c r="O9" s="8"/>
      <c r="P9" s="8"/>
      <c r="Q9" s="8"/>
      <c r="R9" s="8"/>
      <c r="S9" s="8"/>
      <c r="T9" s="8"/>
      <c r="U9" s="8"/>
    </row>
    <row r="10" spans="1:21" ht="15" customHeight="1" x14ac:dyDescent="0.25">
      <c r="A10" s="2"/>
      <c r="B10" s="88"/>
      <c r="C10" s="63">
        <v>4</v>
      </c>
      <c r="D10" s="9" t="s">
        <v>66</v>
      </c>
      <c r="E10" s="10"/>
      <c r="F10" s="10"/>
      <c r="G10" s="10"/>
      <c r="H10" s="10"/>
      <c r="I10" s="10"/>
      <c r="J10" s="10"/>
      <c r="K10" s="10"/>
      <c r="L10" s="8"/>
      <c r="M10" s="8"/>
      <c r="N10" s="8"/>
      <c r="O10" s="8"/>
      <c r="P10" s="8"/>
      <c r="Q10" s="8"/>
      <c r="R10" s="8"/>
      <c r="S10" s="8"/>
      <c r="T10" s="8"/>
      <c r="U10" s="8"/>
    </row>
    <row r="11" spans="1:21" ht="15" customHeight="1" x14ac:dyDescent="0.25">
      <c r="A11" s="2"/>
      <c r="B11" s="88"/>
      <c r="C11" s="63">
        <v>5</v>
      </c>
      <c r="D11" s="9" t="s">
        <v>67</v>
      </c>
      <c r="E11" s="10"/>
      <c r="F11" s="23"/>
      <c r="G11" s="10"/>
      <c r="H11" s="10"/>
      <c r="I11" s="10"/>
      <c r="J11" s="10"/>
      <c r="K11" s="10"/>
      <c r="L11" s="8"/>
      <c r="M11" s="8"/>
      <c r="N11" s="8"/>
      <c r="O11" s="8"/>
      <c r="P11" s="8"/>
      <c r="Q11" s="8"/>
      <c r="R11" s="8"/>
      <c r="S11" s="8"/>
      <c r="T11" s="8"/>
      <c r="U11" s="8"/>
    </row>
    <row r="12" spans="1:21" ht="15" customHeight="1" x14ac:dyDescent="0.25">
      <c r="A12" s="2"/>
      <c r="B12" s="88"/>
      <c r="C12" s="63">
        <v>6</v>
      </c>
      <c r="D12" s="9" t="s">
        <v>68</v>
      </c>
      <c r="E12" s="8"/>
      <c r="F12" s="8"/>
      <c r="G12" s="8"/>
      <c r="H12" s="8"/>
      <c r="I12" s="8"/>
      <c r="J12" s="8"/>
      <c r="K12" s="8"/>
      <c r="L12" s="8"/>
      <c r="M12" s="8"/>
      <c r="N12" s="8"/>
      <c r="O12" s="8"/>
      <c r="P12" s="8"/>
      <c r="Q12" s="8"/>
      <c r="R12" s="8"/>
      <c r="S12" s="8"/>
      <c r="T12" s="8"/>
      <c r="U12" s="8"/>
    </row>
    <row r="13" spans="1:21" ht="15" customHeight="1" x14ac:dyDescent="0.25">
      <c r="A13" s="2"/>
      <c r="B13" s="89"/>
      <c r="C13" s="64">
        <v>7</v>
      </c>
      <c r="D13" s="25" t="s">
        <v>69</v>
      </c>
      <c r="E13" s="8"/>
      <c r="F13" s="8"/>
      <c r="G13" s="8"/>
      <c r="H13" s="8"/>
      <c r="I13" s="8"/>
      <c r="J13" s="8"/>
      <c r="K13" s="8"/>
      <c r="L13" s="8"/>
      <c r="M13" s="8"/>
      <c r="N13" s="8"/>
      <c r="O13" s="8"/>
      <c r="P13" s="8"/>
      <c r="Q13" s="8"/>
      <c r="R13" s="8"/>
      <c r="S13" s="8"/>
      <c r="T13" s="8"/>
      <c r="U13" s="8"/>
    </row>
    <row r="14" spans="1:21" ht="15" customHeight="1" x14ac:dyDescent="0.35">
      <c r="A14" s="2"/>
      <c r="B14" s="27"/>
      <c r="C14" s="61"/>
      <c r="D14" s="28"/>
      <c r="E14" s="2"/>
      <c r="F14" s="2"/>
      <c r="G14" s="2"/>
      <c r="H14" s="2"/>
      <c r="I14" s="2"/>
      <c r="J14" s="2"/>
      <c r="K14" s="2"/>
      <c r="L14" s="2"/>
      <c r="M14" s="2"/>
      <c r="N14" s="2"/>
      <c r="O14" s="2"/>
      <c r="P14" s="2"/>
      <c r="Q14" s="2"/>
      <c r="R14" s="2"/>
      <c r="S14" s="2"/>
      <c r="T14" s="2"/>
      <c r="U14" s="2"/>
    </row>
    <row r="15" spans="1:21" ht="15" customHeight="1" x14ac:dyDescent="0.25">
      <c r="A15" s="2"/>
      <c r="B15" s="90" t="s">
        <v>167</v>
      </c>
      <c r="C15" s="65">
        <v>8</v>
      </c>
      <c r="D15" s="26" t="s">
        <v>168</v>
      </c>
      <c r="E15" s="8"/>
      <c r="F15" s="8"/>
      <c r="G15" s="8"/>
      <c r="H15" s="8"/>
      <c r="I15" s="8"/>
      <c r="J15" s="8"/>
      <c r="K15" s="8"/>
      <c r="L15" s="8"/>
      <c r="M15" s="8"/>
      <c r="N15" s="8"/>
      <c r="O15" s="8"/>
      <c r="P15" s="8"/>
      <c r="Q15" s="8"/>
      <c r="R15" s="8"/>
      <c r="S15" s="8"/>
      <c r="T15" s="8"/>
      <c r="U15" s="8"/>
    </row>
    <row r="16" spans="1:21" ht="15" customHeight="1" x14ac:dyDescent="0.25">
      <c r="A16" s="2"/>
      <c r="B16" s="90"/>
      <c r="C16" s="66">
        <v>9</v>
      </c>
      <c r="D16" s="9" t="s">
        <v>70</v>
      </c>
      <c r="E16" s="8"/>
      <c r="F16" s="8"/>
      <c r="G16" s="8"/>
      <c r="H16" s="8"/>
      <c r="I16" s="8"/>
      <c r="J16" s="8"/>
      <c r="K16" s="8"/>
      <c r="L16" s="8"/>
      <c r="M16" s="8"/>
      <c r="N16" s="8"/>
      <c r="O16" s="8"/>
      <c r="P16" s="8"/>
      <c r="Q16" s="8"/>
      <c r="R16" s="8"/>
      <c r="S16" s="8"/>
      <c r="T16" s="8"/>
      <c r="U16" s="8"/>
    </row>
    <row r="17" spans="1:21" ht="15" customHeight="1" x14ac:dyDescent="0.25">
      <c r="A17" s="2"/>
      <c r="B17" s="90"/>
      <c r="C17" s="66">
        <v>10</v>
      </c>
      <c r="D17" s="9" t="s">
        <v>71</v>
      </c>
      <c r="E17" s="8"/>
      <c r="F17" s="8"/>
      <c r="G17" s="8"/>
      <c r="H17" s="8"/>
      <c r="I17" s="8"/>
      <c r="J17" s="8"/>
      <c r="K17" s="8"/>
      <c r="L17" s="8"/>
      <c r="M17" s="8"/>
      <c r="N17" s="8"/>
      <c r="O17" s="8"/>
      <c r="P17" s="8"/>
      <c r="Q17" s="8"/>
      <c r="R17" s="8"/>
      <c r="S17" s="8"/>
      <c r="T17" s="8"/>
      <c r="U17" s="8"/>
    </row>
    <row r="18" spans="1:21" ht="15" customHeight="1" x14ac:dyDescent="0.35">
      <c r="A18" s="2"/>
      <c r="B18" s="11"/>
      <c r="C18" s="60"/>
      <c r="D18" s="11"/>
      <c r="E18" s="2"/>
      <c r="F18" s="2"/>
      <c r="G18" s="2"/>
      <c r="H18" s="2"/>
      <c r="I18" s="2"/>
      <c r="J18" s="2"/>
      <c r="K18" s="2"/>
      <c r="L18" s="2"/>
      <c r="M18" s="2"/>
      <c r="N18" s="2"/>
      <c r="O18" s="2"/>
      <c r="P18" s="2"/>
      <c r="Q18" s="2"/>
      <c r="R18" s="2"/>
      <c r="S18" s="2"/>
      <c r="T18" s="2"/>
      <c r="U18" s="2"/>
    </row>
    <row r="19" spans="1:21" ht="15" customHeight="1" x14ac:dyDescent="0.25">
      <c r="A19" s="2"/>
      <c r="B19" s="91" t="s">
        <v>58</v>
      </c>
      <c r="C19" s="67">
        <v>11</v>
      </c>
      <c r="D19" s="9" t="s">
        <v>72</v>
      </c>
      <c r="E19" s="8"/>
      <c r="F19" s="8"/>
      <c r="G19" s="8"/>
      <c r="H19" s="8"/>
      <c r="I19" s="8"/>
      <c r="J19" s="8"/>
      <c r="K19" s="8"/>
      <c r="L19" s="8"/>
      <c r="M19" s="8"/>
      <c r="N19" s="8"/>
      <c r="O19" s="8"/>
      <c r="P19" s="8"/>
      <c r="Q19" s="8"/>
      <c r="R19" s="8"/>
      <c r="S19" s="8"/>
      <c r="T19" s="8"/>
      <c r="U19" s="8"/>
    </row>
    <row r="20" spans="1:21" ht="15" customHeight="1" x14ac:dyDescent="0.25">
      <c r="A20" s="2"/>
      <c r="B20" s="91"/>
      <c r="C20" s="67">
        <v>12</v>
      </c>
      <c r="D20" s="9" t="s">
        <v>169</v>
      </c>
      <c r="E20" s="8"/>
      <c r="F20" s="8"/>
      <c r="G20" s="8"/>
      <c r="H20" s="8"/>
      <c r="I20" s="8"/>
      <c r="J20" s="8"/>
      <c r="K20" s="8"/>
      <c r="L20" s="8"/>
      <c r="M20" s="8"/>
      <c r="N20" s="8"/>
      <c r="O20" s="8"/>
      <c r="P20" s="8"/>
      <c r="Q20" s="8"/>
      <c r="R20" s="8"/>
      <c r="S20" s="8"/>
      <c r="T20" s="8"/>
      <c r="U20" s="8"/>
    </row>
    <row r="21" spans="1:21" ht="15" customHeight="1" x14ac:dyDescent="0.25">
      <c r="A21" s="2"/>
      <c r="B21" s="91"/>
      <c r="C21" s="67">
        <v>13</v>
      </c>
      <c r="D21" s="9" t="s">
        <v>73</v>
      </c>
      <c r="E21" s="8"/>
      <c r="F21" s="8"/>
      <c r="G21" s="8"/>
      <c r="H21" s="8"/>
      <c r="I21" s="8"/>
      <c r="J21" s="8"/>
      <c r="K21" s="8"/>
      <c r="L21" s="8"/>
      <c r="M21" s="8"/>
      <c r="N21" s="8"/>
      <c r="O21" s="8"/>
      <c r="P21" s="8"/>
      <c r="Q21" s="8"/>
      <c r="R21" s="8"/>
      <c r="S21" s="8"/>
      <c r="T21" s="8"/>
      <c r="U21" s="8"/>
    </row>
    <row r="22" spans="1:21" ht="15" customHeight="1" x14ac:dyDescent="0.25">
      <c r="A22" s="2"/>
      <c r="B22" s="91"/>
      <c r="C22" s="67">
        <v>14</v>
      </c>
      <c r="D22" s="9" t="s">
        <v>74</v>
      </c>
      <c r="E22" s="8"/>
      <c r="F22" s="8"/>
      <c r="G22" s="8"/>
      <c r="H22" s="8"/>
      <c r="I22" s="8"/>
      <c r="J22" s="8"/>
      <c r="K22" s="8"/>
      <c r="L22" s="8"/>
      <c r="M22" s="8"/>
      <c r="N22" s="8"/>
      <c r="O22" s="8"/>
      <c r="P22" s="8"/>
      <c r="Q22" s="8"/>
      <c r="R22" s="8"/>
      <c r="S22" s="8"/>
      <c r="T22" s="8"/>
      <c r="U22" s="8"/>
    </row>
    <row r="23" spans="1:21" ht="15" customHeight="1" x14ac:dyDescent="0.25">
      <c r="A23" s="2"/>
      <c r="B23" s="91"/>
      <c r="C23" s="67">
        <v>15</v>
      </c>
      <c r="D23" s="9" t="s">
        <v>75</v>
      </c>
      <c r="E23" s="8"/>
      <c r="F23" s="8"/>
      <c r="G23" s="8"/>
      <c r="H23" s="8"/>
      <c r="I23" s="8"/>
      <c r="J23" s="8"/>
      <c r="K23" s="8"/>
      <c r="L23" s="8"/>
      <c r="M23" s="8"/>
      <c r="N23" s="8"/>
      <c r="O23" s="8"/>
      <c r="P23" s="8"/>
      <c r="Q23" s="8"/>
      <c r="R23" s="8"/>
      <c r="S23" s="8"/>
      <c r="T23" s="8"/>
      <c r="U23" s="8"/>
    </row>
    <row r="24" spans="1:21" ht="15" customHeight="1" x14ac:dyDescent="0.25">
      <c r="A24" s="2"/>
      <c r="B24" s="91"/>
      <c r="C24" s="67">
        <v>16</v>
      </c>
      <c r="D24" s="9" t="s">
        <v>76</v>
      </c>
      <c r="E24" s="8"/>
      <c r="F24" s="8"/>
      <c r="G24" s="8"/>
      <c r="H24" s="8"/>
      <c r="I24" s="8"/>
      <c r="J24" s="8"/>
      <c r="K24" s="8"/>
      <c r="L24" s="8"/>
      <c r="M24" s="8"/>
      <c r="N24" s="8"/>
      <c r="O24" s="8"/>
      <c r="P24" s="8"/>
      <c r="Q24" s="8"/>
      <c r="R24" s="8"/>
      <c r="S24" s="8"/>
      <c r="T24" s="8"/>
      <c r="U24" s="8"/>
    </row>
    <row r="25" spans="1:21" ht="15" customHeight="1" x14ac:dyDescent="0.25">
      <c r="A25" s="2"/>
      <c r="B25" s="91"/>
      <c r="C25" s="67">
        <v>17</v>
      </c>
      <c r="D25" s="9" t="s">
        <v>77</v>
      </c>
      <c r="E25" s="8"/>
      <c r="F25" s="8"/>
      <c r="G25" s="8"/>
      <c r="H25" s="8"/>
      <c r="I25" s="8"/>
      <c r="J25" s="8"/>
      <c r="K25" s="8"/>
      <c r="L25" s="8"/>
      <c r="M25" s="8"/>
      <c r="N25" s="8"/>
      <c r="O25" s="8"/>
      <c r="P25" s="8"/>
      <c r="Q25" s="8"/>
      <c r="R25" s="8"/>
      <c r="S25" s="8"/>
      <c r="T25" s="8"/>
      <c r="U25" s="8"/>
    </row>
    <row r="26" spans="1:21" ht="15" customHeight="1" x14ac:dyDescent="0.25">
      <c r="A26" s="2"/>
      <c r="B26" s="91"/>
      <c r="C26" s="67">
        <v>18</v>
      </c>
      <c r="D26" s="9" t="s">
        <v>78</v>
      </c>
      <c r="E26" s="8"/>
      <c r="F26" s="8"/>
      <c r="G26" s="8"/>
      <c r="H26" s="8"/>
      <c r="I26" s="8"/>
      <c r="J26" s="8"/>
      <c r="K26" s="8"/>
      <c r="L26" s="8"/>
      <c r="M26" s="8"/>
      <c r="N26" s="8"/>
      <c r="O26" s="8"/>
      <c r="P26" s="8"/>
      <c r="Q26" s="8"/>
      <c r="R26" s="8"/>
      <c r="S26" s="8"/>
      <c r="T26" s="8"/>
      <c r="U26" s="8"/>
    </row>
    <row r="27" spans="1:21" ht="15" customHeight="1" x14ac:dyDescent="0.25">
      <c r="A27" s="2"/>
      <c r="B27" s="91"/>
      <c r="C27" s="67">
        <v>19</v>
      </c>
      <c r="D27" s="9" t="s">
        <v>170</v>
      </c>
      <c r="E27" s="8"/>
      <c r="F27" s="8"/>
      <c r="G27" s="8"/>
      <c r="H27" s="8"/>
      <c r="I27" s="8"/>
      <c r="J27" s="8"/>
      <c r="K27" s="8"/>
      <c r="L27" s="8"/>
      <c r="M27" s="8"/>
      <c r="N27" s="8"/>
      <c r="O27" s="8"/>
      <c r="P27" s="8"/>
      <c r="Q27" s="8"/>
      <c r="R27" s="8"/>
      <c r="S27" s="8"/>
      <c r="T27" s="8"/>
      <c r="U27" s="8"/>
    </row>
    <row r="28" spans="1:21" ht="15" customHeight="1" x14ac:dyDescent="0.25">
      <c r="A28" s="2"/>
      <c r="B28" s="91"/>
      <c r="C28" s="67">
        <v>20</v>
      </c>
      <c r="D28" s="9" t="s">
        <v>80</v>
      </c>
      <c r="E28" s="8"/>
      <c r="F28" s="8"/>
      <c r="G28" s="8"/>
      <c r="H28" s="8"/>
      <c r="I28" s="8"/>
      <c r="J28" s="8"/>
      <c r="K28" s="8"/>
      <c r="L28" s="8"/>
      <c r="M28" s="8"/>
      <c r="N28" s="8"/>
      <c r="O28" s="8"/>
      <c r="P28" s="8"/>
      <c r="Q28" s="8"/>
      <c r="R28" s="8"/>
      <c r="S28" s="8"/>
      <c r="T28" s="8"/>
      <c r="U28" s="8"/>
    </row>
    <row r="29" spans="1:21" ht="15" customHeight="1" x14ac:dyDescent="0.25">
      <c r="A29" s="2"/>
      <c r="B29" s="91"/>
      <c r="C29" s="67">
        <v>21</v>
      </c>
      <c r="D29" s="9" t="s">
        <v>171</v>
      </c>
      <c r="E29" s="8"/>
      <c r="F29" s="8"/>
      <c r="G29" s="8"/>
      <c r="H29" s="8"/>
      <c r="I29" s="8"/>
      <c r="J29" s="8"/>
      <c r="K29" s="8"/>
      <c r="L29" s="8"/>
      <c r="M29" s="8"/>
      <c r="N29" s="8"/>
      <c r="O29" s="8"/>
      <c r="P29" s="8"/>
      <c r="Q29" s="8"/>
      <c r="R29" s="8"/>
      <c r="S29" s="8"/>
      <c r="T29" s="8"/>
      <c r="U29" s="8"/>
    </row>
    <row r="30" spans="1:21" ht="15" customHeight="1" x14ac:dyDescent="0.25">
      <c r="A30" s="2"/>
      <c r="B30" s="91"/>
      <c r="C30" s="67">
        <v>22</v>
      </c>
      <c r="D30" s="9" t="s">
        <v>82</v>
      </c>
      <c r="E30" s="8"/>
      <c r="F30" s="8"/>
      <c r="G30" s="8"/>
      <c r="H30" s="8"/>
      <c r="I30" s="8"/>
      <c r="J30" s="8"/>
      <c r="K30" s="8"/>
      <c r="L30" s="8"/>
      <c r="M30" s="8"/>
      <c r="N30" s="8"/>
      <c r="O30" s="8"/>
      <c r="P30" s="8"/>
      <c r="Q30" s="8"/>
      <c r="R30" s="8"/>
      <c r="S30" s="8"/>
      <c r="T30" s="8"/>
      <c r="U30" s="8"/>
    </row>
    <row r="31" spans="1:21" ht="15" customHeight="1" x14ac:dyDescent="0.25">
      <c r="A31" s="2"/>
      <c r="B31" s="91"/>
      <c r="C31" s="67">
        <v>23</v>
      </c>
      <c r="D31" s="9" t="s">
        <v>83</v>
      </c>
      <c r="E31" s="8"/>
      <c r="F31" s="8"/>
      <c r="G31" s="8"/>
      <c r="H31" s="8"/>
      <c r="I31" s="8"/>
      <c r="J31" s="8"/>
      <c r="K31" s="8"/>
      <c r="L31" s="8"/>
      <c r="M31" s="8"/>
      <c r="N31" s="8"/>
      <c r="O31" s="8"/>
      <c r="P31" s="8"/>
      <c r="Q31" s="8"/>
      <c r="R31" s="8"/>
      <c r="S31" s="8"/>
      <c r="T31" s="8"/>
      <c r="U31" s="8"/>
    </row>
    <row r="32" spans="1:21" ht="15" customHeight="1" x14ac:dyDescent="0.25">
      <c r="A32" s="2"/>
      <c r="B32" s="91"/>
      <c r="C32" s="67">
        <v>24</v>
      </c>
      <c r="D32" s="9" t="s">
        <v>172</v>
      </c>
      <c r="E32" s="8"/>
      <c r="F32" s="8"/>
      <c r="G32" s="8"/>
      <c r="H32" s="8"/>
      <c r="I32" s="8"/>
      <c r="J32" s="8"/>
      <c r="K32" s="8"/>
      <c r="L32" s="8"/>
      <c r="M32" s="8"/>
      <c r="N32" s="8"/>
      <c r="O32" s="8"/>
      <c r="P32" s="8"/>
      <c r="Q32" s="8"/>
      <c r="R32" s="8"/>
      <c r="S32" s="8"/>
      <c r="T32" s="8"/>
      <c r="U32" s="8"/>
    </row>
    <row r="33" spans="1:21" ht="15" customHeight="1" x14ac:dyDescent="0.25">
      <c r="A33" s="2"/>
      <c r="B33" s="91"/>
      <c r="C33" s="67">
        <v>25</v>
      </c>
      <c r="D33" s="9" t="s">
        <v>173</v>
      </c>
      <c r="E33" s="8"/>
      <c r="F33" s="8"/>
      <c r="G33" s="8"/>
      <c r="H33" s="8"/>
      <c r="I33" s="8"/>
      <c r="J33" s="8"/>
      <c r="K33" s="8"/>
      <c r="L33" s="8"/>
      <c r="M33" s="8"/>
      <c r="N33" s="8"/>
      <c r="O33" s="8"/>
      <c r="P33" s="8"/>
      <c r="Q33" s="8"/>
      <c r="R33" s="8"/>
      <c r="S33" s="8"/>
      <c r="T33" s="8"/>
      <c r="U33" s="8"/>
    </row>
    <row r="34" spans="1:21" ht="15" customHeight="1" x14ac:dyDescent="0.25">
      <c r="A34" s="2"/>
      <c r="B34" s="91"/>
      <c r="C34" s="67">
        <v>26</v>
      </c>
      <c r="D34" s="9" t="s">
        <v>174</v>
      </c>
      <c r="E34" s="8"/>
      <c r="F34" s="8"/>
      <c r="G34" s="8"/>
      <c r="H34" s="8"/>
      <c r="I34" s="8"/>
      <c r="J34" s="8"/>
      <c r="K34" s="8"/>
      <c r="L34" s="8"/>
      <c r="M34" s="8"/>
      <c r="N34" s="8"/>
      <c r="O34" s="8"/>
      <c r="P34" s="8"/>
      <c r="Q34" s="8"/>
      <c r="R34" s="8"/>
      <c r="S34" s="8"/>
      <c r="T34" s="8"/>
      <c r="U34" s="8"/>
    </row>
    <row r="35" spans="1:21" ht="9" customHeight="1" x14ac:dyDescent="0.25">
      <c r="A35" s="2"/>
      <c r="B35" s="3"/>
      <c r="C35" s="68"/>
      <c r="D35" s="4"/>
      <c r="E35" s="2"/>
      <c r="F35" s="2"/>
      <c r="G35" s="2"/>
      <c r="H35" s="2"/>
      <c r="I35" s="2"/>
      <c r="J35" s="2"/>
      <c r="K35" s="2"/>
      <c r="L35" s="2"/>
      <c r="M35" s="2"/>
      <c r="N35" s="2"/>
      <c r="O35" s="2"/>
      <c r="P35" s="2"/>
      <c r="Q35" s="2"/>
      <c r="R35" s="2"/>
      <c r="S35" s="2"/>
      <c r="T35" s="2"/>
      <c r="U35" s="2"/>
    </row>
    <row r="36" spans="1:21" ht="15" customHeight="1" x14ac:dyDescent="0.25">
      <c r="A36" s="2"/>
      <c r="B36" s="92" t="s">
        <v>59</v>
      </c>
      <c r="C36" s="69">
        <v>27</v>
      </c>
      <c r="D36" s="9" t="s">
        <v>175</v>
      </c>
      <c r="E36" s="8"/>
      <c r="F36" s="8"/>
      <c r="G36" s="8"/>
      <c r="H36" s="8"/>
      <c r="I36" s="8"/>
      <c r="J36" s="8"/>
      <c r="K36" s="8"/>
      <c r="L36" s="8"/>
      <c r="M36" s="8"/>
      <c r="N36" s="8"/>
      <c r="O36" s="8"/>
      <c r="P36" s="8"/>
      <c r="Q36" s="8"/>
      <c r="R36" s="8"/>
      <c r="S36" s="8"/>
      <c r="T36" s="8"/>
      <c r="U36" s="8"/>
    </row>
    <row r="37" spans="1:21" ht="15" customHeight="1" x14ac:dyDescent="0.25">
      <c r="A37" s="2"/>
      <c r="B37" s="92"/>
      <c r="C37" s="69">
        <v>28</v>
      </c>
      <c r="D37" s="9" t="s">
        <v>87</v>
      </c>
      <c r="E37" s="8"/>
      <c r="F37" s="8"/>
      <c r="G37" s="8"/>
      <c r="H37" s="8"/>
      <c r="I37" s="8"/>
      <c r="J37" s="8"/>
      <c r="K37" s="8"/>
      <c r="L37" s="8"/>
      <c r="M37" s="8"/>
      <c r="N37" s="8"/>
      <c r="O37" s="8"/>
      <c r="P37" s="8"/>
      <c r="Q37" s="8"/>
      <c r="R37" s="8"/>
      <c r="S37" s="8"/>
      <c r="T37" s="8"/>
      <c r="U37" s="8"/>
    </row>
    <row r="38" spans="1:21" ht="15" customHeight="1" x14ac:dyDescent="0.25">
      <c r="A38" s="2"/>
      <c r="B38" s="92"/>
      <c r="C38" s="69">
        <v>29</v>
      </c>
      <c r="D38" s="9" t="s">
        <v>88</v>
      </c>
      <c r="E38" s="8"/>
      <c r="F38" s="8"/>
      <c r="G38" s="8"/>
      <c r="H38" s="8"/>
      <c r="I38" s="8"/>
      <c r="J38" s="8"/>
      <c r="K38" s="8"/>
      <c r="L38" s="8"/>
      <c r="M38" s="8"/>
      <c r="N38" s="8"/>
      <c r="O38" s="8"/>
      <c r="P38" s="8"/>
      <c r="Q38" s="8"/>
      <c r="R38" s="8"/>
      <c r="S38" s="8"/>
      <c r="T38" s="8"/>
      <c r="U38" s="8"/>
    </row>
    <row r="39" spans="1:21" ht="15" customHeight="1" x14ac:dyDescent="0.25">
      <c r="A39" s="2"/>
      <c r="B39" s="92"/>
      <c r="C39" s="69">
        <v>30</v>
      </c>
      <c r="D39" s="9" t="s">
        <v>89</v>
      </c>
      <c r="E39" s="8"/>
      <c r="F39" s="8"/>
      <c r="G39" s="8"/>
      <c r="H39" s="8"/>
      <c r="I39" s="8"/>
      <c r="J39" s="8"/>
      <c r="K39" s="8"/>
      <c r="L39" s="8"/>
      <c r="M39" s="8"/>
      <c r="N39" s="8"/>
      <c r="O39" s="8"/>
      <c r="P39" s="8"/>
      <c r="Q39" s="8"/>
      <c r="R39" s="8"/>
      <c r="S39" s="8"/>
      <c r="T39" s="8"/>
      <c r="U39" s="8"/>
    </row>
    <row r="40" spans="1:21" ht="15" customHeight="1" x14ac:dyDescent="0.25">
      <c r="A40" s="2"/>
      <c r="B40" s="92"/>
      <c r="C40" s="69">
        <v>31</v>
      </c>
      <c r="D40" s="9" t="s">
        <v>90</v>
      </c>
      <c r="E40" s="8"/>
      <c r="F40" s="8"/>
      <c r="G40" s="8"/>
      <c r="H40" s="8"/>
      <c r="I40" s="8"/>
      <c r="J40" s="8"/>
      <c r="K40" s="8"/>
      <c r="L40" s="8"/>
      <c r="M40" s="8"/>
      <c r="N40" s="8"/>
      <c r="O40" s="8"/>
      <c r="P40" s="8"/>
      <c r="Q40" s="8"/>
      <c r="R40" s="8"/>
      <c r="S40" s="8"/>
      <c r="T40" s="8"/>
      <c r="U40" s="8"/>
    </row>
    <row r="41" spans="1:21" ht="15" customHeight="1" x14ac:dyDescent="0.25">
      <c r="A41" s="2"/>
      <c r="B41" s="92"/>
      <c r="C41" s="69">
        <v>32</v>
      </c>
      <c r="D41" s="9" t="s">
        <v>91</v>
      </c>
      <c r="E41" s="8"/>
      <c r="F41" s="8"/>
      <c r="G41" s="8"/>
      <c r="H41" s="8"/>
      <c r="I41" s="8"/>
      <c r="J41" s="8"/>
      <c r="K41" s="8"/>
      <c r="L41" s="8"/>
      <c r="M41" s="8"/>
      <c r="N41" s="8"/>
      <c r="O41" s="8"/>
      <c r="P41" s="8"/>
      <c r="Q41" s="8"/>
      <c r="R41" s="8"/>
      <c r="S41" s="8"/>
      <c r="T41" s="8"/>
      <c r="U41" s="8"/>
    </row>
    <row r="42" spans="1:21" ht="15" customHeight="1" x14ac:dyDescent="0.25">
      <c r="A42" s="2"/>
      <c r="B42" s="92"/>
      <c r="C42" s="69">
        <v>33</v>
      </c>
      <c r="D42" s="9" t="s">
        <v>176</v>
      </c>
      <c r="E42" s="8"/>
      <c r="F42" s="8"/>
      <c r="G42" s="8"/>
      <c r="H42" s="8"/>
      <c r="I42" s="8"/>
      <c r="J42" s="8"/>
      <c r="K42" s="8"/>
      <c r="L42" s="8"/>
      <c r="M42" s="8"/>
      <c r="N42" s="8"/>
      <c r="O42" s="8"/>
      <c r="P42" s="8"/>
      <c r="Q42" s="8"/>
      <c r="R42" s="8"/>
      <c r="S42" s="8"/>
      <c r="T42" s="8"/>
      <c r="U42" s="8"/>
    </row>
    <row r="43" spans="1:21" ht="15" customHeight="1" x14ac:dyDescent="0.25">
      <c r="A43" s="2"/>
      <c r="B43" s="92"/>
      <c r="C43" s="69">
        <v>34</v>
      </c>
      <c r="D43" s="9" t="s">
        <v>93</v>
      </c>
      <c r="E43" s="8"/>
      <c r="F43" s="8"/>
      <c r="G43" s="8"/>
      <c r="H43" s="8"/>
      <c r="I43" s="8"/>
      <c r="J43" s="8"/>
      <c r="K43" s="8"/>
      <c r="L43" s="8"/>
      <c r="M43" s="8"/>
      <c r="N43" s="8"/>
      <c r="O43" s="8"/>
      <c r="P43" s="8"/>
      <c r="Q43" s="8"/>
      <c r="R43" s="8"/>
      <c r="S43" s="8"/>
      <c r="T43" s="8"/>
      <c r="U43" s="8"/>
    </row>
    <row r="44" spans="1:21" ht="15" customHeight="1" x14ac:dyDescent="0.25">
      <c r="A44" s="2"/>
      <c r="B44" s="92"/>
      <c r="C44" s="69">
        <v>35</v>
      </c>
      <c r="D44" s="9" t="s">
        <v>177</v>
      </c>
      <c r="E44" s="8"/>
      <c r="F44" s="8"/>
      <c r="G44" s="8"/>
      <c r="H44" s="8"/>
      <c r="I44" s="8"/>
      <c r="J44" s="8"/>
      <c r="K44" s="8"/>
      <c r="L44" s="8"/>
      <c r="M44" s="8"/>
      <c r="N44" s="8"/>
      <c r="O44" s="8"/>
      <c r="P44" s="8"/>
      <c r="Q44" s="8"/>
      <c r="R44" s="8"/>
      <c r="S44" s="8"/>
      <c r="T44" s="8"/>
      <c r="U44" s="8"/>
    </row>
    <row r="45" spans="1:21" ht="15" customHeight="1" x14ac:dyDescent="0.25">
      <c r="A45" s="2"/>
      <c r="B45" s="92"/>
      <c r="C45" s="69">
        <v>36</v>
      </c>
      <c r="D45" s="9" t="s">
        <v>178</v>
      </c>
      <c r="E45" s="8"/>
      <c r="F45" s="8"/>
      <c r="G45" s="8"/>
      <c r="H45" s="8"/>
      <c r="I45" s="8"/>
      <c r="J45" s="8"/>
      <c r="K45" s="8"/>
      <c r="L45" s="8"/>
      <c r="M45" s="8"/>
      <c r="N45" s="8"/>
      <c r="O45" s="8"/>
      <c r="P45" s="8"/>
      <c r="Q45" s="8"/>
      <c r="R45" s="8"/>
      <c r="S45" s="8"/>
      <c r="T45" s="8"/>
      <c r="U45" s="8"/>
    </row>
    <row r="46" spans="1:21" ht="8.1" customHeight="1" x14ac:dyDescent="0.25">
      <c r="A46" s="2"/>
      <c r="B46" s="2"/>
      <c r="C46" s="59"/>
      <c r="D46" s="4"/>
      <c r="E46" s="2"/>
      <c r="F46" s="2"/>
      <c r="G46" s="2"/>
      <c r="H46" s="2"/>
      <c r="I46" s="2"/>
      <c r="J46" s="2"/>
      <c r="K46" s="2"/>
      <c r="L46" s="2"/>
      <c r="M46" s="2"/>
      <c r="N46" s="2"/>
      <c r="O46" s="2"/>
      <c r="P46" s="2"/>
      <c r="Q46" s="2"/>
      <c r="R46" s="2"/>
      <c r="S46" s="2"/>
      <c r="T46" s="2"/>
      <c r="U46" s="2"/>
    </row>
    <row r="47" spans="1:21" ht="21.95" customHeight="1" x14ac:dyDescent="0.25">
      <c r="A47" s="2"/>
      <c r="B47" s="2"/>
      <c r="C47" s="59"/>
      <c r="D47" s="6" t="s">
        <v>179</v>
      </c>
      <c r="E47" s="7" t="str">
        <f t="shared" ref="E47:K47" si="0">IF(E17 = 1, SUM(E19:E34), "")</f>
        <v/>
      </c>
      <c r="F47" s="7" t="str">
        <f t="shared" si="0"/>
        <v/>
      </c>
      <c r="G47" s="7" t="str">
        <f t="shared" si="0"/>
        <v/>
      </c>
      <c r="H47" s="7" t="str">
        <f t="shared" si="0"/>
        <v/>
      </c>
      <c r="I47" s="7" t="str">
        <f t="shared" si="0"/>
        <v/>
      </c>
      <c r="J47" s="7" t="str">
        <f t="shared" si="0"/>
        <v/>
      </c>
      <c r="K47" s="7" t="str">
        <f t="shared" si="0"/>
        <v/>
      </c>
      <c r="L47" s="7"/>
      <c r="M47" s="7"/>
      <c r="N47" s="7"/>
      <c r="O47" s="7"/>
      <c r="P47" s="7"/>
      <c r="Q47" s="7"/>
      <c r="R47" s="7"/>
      <c r="S47" s="7"/>
      <c r="T47" s="7"/>
      <c r="U47" s="8"/>
    </row>
    <row r="48" spans="1:21" ht="9.9499999999999993" customHeight="1" x14ac:dyDescent="0.25">
      <c r="A48" s="2"/>
      <c r="B48" s="2"/>
      <c r="C48" s="59"/>
      <c r="D48" s="5"/>
      <c r="E48" s="2"/>
      <c r="F48" s="2"/>
      <c r="G48" s="2"/>
      <c r="H48" s="2"/>
      <c r="I48" s="2"/>
      <c r="J48" s="2"/>
      <c r="K48" s="2"/>
      <c r="L48" s="2"/>
      <c r="M48" s="2"/>
      <c r="N48" s="2"/>
      <c r="O48" s="2"/>
      <c r="P48" s="2"/>
      <c r="Q48" s="2"/>
      <c r="R48" s="2"/>
      <c r="S48" s="2"/>
      <c r="T48" s="2"/>
      <c r="U48" s="2"/>
    </row>
    <row r="49" spans="1:21" ht="21.95" customHeight="1" x14ac:dyDescent="0.25">
      <c r="A49" s="2"/>
      <c r="B49" s="2"/>
      <c r="C49" s="59"/>
      <c r="D49" s="6" t="s">
        <v>180</v>
      </c>
      <c r="E49" s="7" t="str">
        <f t="shared" ref="E49:U49" si="1">IF(E17=1, SUM(E36:E45), "")</f>
        <v/>
      </c>
      <c r="F49" s="7" t="str">
        <f t="shared" si="1"/>
        <v/>
      </c>
      <c r="G49" s="7" t="str">
        <f t="shared" si="1"/>
        <v/>
      </c>
      <c r="H49" s="7" t="str">
        <f t="shared" si="1"/>
        <v/>
      </c>
      <c r="I49" s="7" t="str">
        <f t="shared" si="1"/>
        <v/>
      </c>
      <c r="J49" s="7" t="str">
        <f t="shared" si="1"/>
        <v/>
      </c>
      <c r="K49" s="7" t="str">
        <f t="shared" si="1"/>
        <v/>
      </c>
      <c r="L49" s="7" t="str">
        <f t="shared" si="1"/>
        <v/>
      </c>
      <c r="M49" s="7" t="str">
        <f t="shared" si="1"/>
        <v/>
      </c>
      <c r="N49" s="7" t="str">
        <f t="shared" si="1"/>
        <v/>
      </c>
      <c r="O49" s="7" t="str">
        <f t="shared" si="1"/>
        <v/>
      </c>
      <c r="P49" s="7" t="str">
        <f t="shared" si="1"/>
        <v/>
      </c>
      <c r="Q49" s="7" t="str">
        <f t="shared" si="1"/>
        <v/>
      </c>
      <c r="R49" s="7" t="str">
        <f t="shared" si="1"/>
        <v/>
      </c>
      <c r="S49" s="7" t="str">
        <f t="shared" si="1"/>
        <v/>
      </c>
      <c r="T49" s="7" t="str">
        <f t="shared" si="1"/>
        <v/>
      </c>
      <c r="U49" s="7" t="str">
        <f t="shared" si="1"/>
        <v/>
      </c>
    </row>
    <row r="50" spans="1:21" ht="8.1" customHeight="1" x14ac:dyDescent="0.25">
      <c r="A50" s="2"/>
      <c r="B50" s="2"/>
      <c r="C50" s="59"/>
      <c r="D50" s="2"/>
      <c r="E50" s="2"/>
      <c r="F50" s="2"/>
      <c r="G50" s="2"/>
      <c r="H50" s="2"/>
      <c r="I50" s="2"/>
      <c r="J50" s="2"/>
      <c r="K50" s="2"/>
      <c r="L50" s="2"/>
      <c r="M50" s="2"/>
      <c r="N50" s="2"/>
      <c r="O50" s="2"/>
      <c r="P50" s="2"/>
      <c r="Q50" s="2"/>
      <c r="R50" s="2"/>
      <c r="S50" s="2"/>
      <c r="T50" s="2"/>
      <c r="U50" s="2"/>
    </row>
  </sheetData>
  <mergeCells count="5">
    <mergeCell ref="B2:D2"/>
    <mergeCell ref="B7:B13"/>
    <mergeCell ref="B15:B17"/>
    <mergeCell ref="B19:B34"/>
    <mergeCell ref="B36:B45"/>
  </mergeCells>
  <conditionalFormatting sqref="E19:U34">
    <cfRule type="cellIs" dxfId="3" priority="2" operator="equal">
      <formula>1</formula>
    </cfRule>
    <cfRule type="cellIs" dxfId="2" priority="5" operator="equal">
      <formula>1</formula>
    </cfRule>
  </conditionalFormatting>
  <conditionalFormatting sqref="E21:U21">
    <cfRule type="cellIs" dxfId="1" priority="1" operator="notEqual">
      <formula>0</formula>
    </cfRule>
  </conditionalFormatting>
  <conditionalFormatting sqref="E36:U45">
    <cfRule type="cellIs" dxfId="0" priority="4" operator="equal">
      <formula>1</formula>
    </cfRule>
  </conditionalFormatting>
  <conditionalFormatting sqref="I46">
    <cfRule type="colorScale" priority="6">
      <colorScale>
        <cfvo type="num" val="1"/>
        <cfvo type="max"/>
        <color rgb="FFFFE5E5"/>
        <color rgb="FFFFEF9C"/>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A7A5-A422-4591-BC22-418C74BCDE21}">
  <dimension ref="A1:M9"/>
  <sheetViews>
    <sheetView zoomScale="76" workbookViewId="0">
      <selection activeCell="L4" sqref="L4"/>
    </sheetView>
  </sheetViews>
  <sheetFormatPr defaultRowHeight="15" x14ac:dyDescent="0.25"/>
  <cols>
    <col min="1" max="1" width="3.140625" customWidth="1"/>
    <col min="2" max="2" width="21.85546875" customWidth="1"/>
    <col min="3" max="6" width="24.85546875" customWidth="1"/>
    <col min="7" max="7" width="19.5703125" customWidth="1"/>
    <col min="8" max="8" width="21" customWidth="1"/>
    <col min="9" max="11" width="25.28515625" customWidth="1"/>
    <col min="12" max="12" width="22.28515625" customWidth="1"/>
    <col min="13" max="13" width="16.140625" customWidth="1"/>
  </cols>
  <sheetData>
    <row r="1" spans="1:13" x14ac:dyDescent="0.25">
      <c r="A1" s="38"/>
      <c r="B1" s="38"/>
      <c r="C1" s="38"/>
      <c r="D1" s="38"/>
      <c r="E1" s="38"/>
      <c r="F1" s="38"/>
      <c r="G1" s="38"/>
      <c r="H1" s="38"/>
      <c r="I1" s="38"/>
      <c r="J1" s="38"/>
      <c r="K1" s="38"/>
      <c r="L1" s="38"/>
      <c r="M1" s="38"/>
    </row>
    <row r="2" spans="1:13" ht="23.1" customHeight="1" x14ac:dyDescent="0.35">
      <c r="A2" s="38"/>
      <c r="B2" s="38"/>
      <c r="C2" s="70" t="s">
        <v>187</v>
      </c>
      <c r="D2" s="38"/>
      <c r="E2" s="38"/>
      <c r="F2" s="38"/>
      <c r="G2" s="38"/>
      <c r="H2" s="38"/>
      <c r="I2" s="38"/>
      <c r="J2" s="38"/>
      <c r="K2" s="38"/>
      <c r="L2" s="38"/>
      <c r="M2" s="38"/>
    </row>
    <row r="3" spans="1:13" ht="90" x14ac:dyDescent="0.25">
      <c r="A3" s="38"/>
      <c r="B3" s="53" t="s">
        <v>181</v>
      </c>
      <c r="C3" s="54" t="s">
        <v>19</v>
      </c>
      <c r="D3" s="54" t="s">
        <v>20</v>
      </c>
      <c r="E3" s="57" t="s">
        <v>21</v>
      </c>
      <c r="F3" s="54" t="s">
        <v>22</v>
      </c>
      <c r="G3" s="54" t="s">
        <v>23</v>
      </c>
      <c r="H3" s="54" t="s">
        <v>24</v>
      </c>
      <c r="I3" s="57" t="s">
        <v>188</v>
      </c>
      <c r="J3" s="57" t="s">
        <v>26</v>
      </c>
      <c r="K3" s="57" t="s">
        <v>27</v>
      </c>
      <c r="L3" s="57" t="s">
        <v>189</v>
      </c>
      <c r="M3" s="38"/>
    </row>
    <row r="4" spans="1:13" x14ac:dyDescent="0.25">
      <c r="A4" s="38"/>
      <c r="B4" s="53" t="s">
        <v>182</v>
      </c>
      <c r="C4" s="39" t="e">
        <f>#REF!</f>
        <v>#REF!</v>
      </c>
      <c r="D4" s="39" t="e">
        <f>#REF!</f>
        <v>#REF!</v>
      </c>
      <c r="E4" s="39" t="e">
        <f>#REF!</f>
        <v>#REF!</v>
      </c>
      <c r="F4" s="39" t="e">
        <f>SUM(#REF!)</f>
        <v>#REF!</v>
      </c>
      <c r="G4" s="39" t="e">
        <f>AVERAGE(#REF!)</f>
        <v>#REF!</v>
      </c>
      <c r="H4" s="39" t="e">
        <f>AVERAGE(#REF!)</f>
        <v>#REF!</v>
      </c>
      <c r="I4" s="39" t="e">
        <f xml:space="preserve"> SUMIF(#REF!, "&gt;0",#REF!)</f>
        <v>#REF!</v>
      </c>
      <c r="J4" s="39" t="e">
        <f>I4/F4*100</f>
        <v>#REF!</v>
      </c>
      <c r="K4" s="39" t="e">
        <f xml:space="preserve"> SUMIF(#REF!, "&lt;1",#REF!)</f>
        <v>#REF!</v>
      </c>
      <c r="L4" s="39" t="e">
        <f>K4/F4*100</f>
        <v>#REF!</v>
      </c>
      <c r="M4" s="38"/>
    </row>
    <row r="5" spans="1:13" x14ac:dyDescent="0.25">
      <c r="A5" s="38"/>
      <c r="B5" s="53" t="s">
        <v>183</v>
      </c>
      <c r="C5" s="39" t="e">
        <f>#REF!</f>
        <v>#REF!</v>
      </c>
      <c r="D5" s="39" t="e">
        <f>#REF!</f>
        <v>#REF!</v>
      </c>
      <c r="E5" s="39" t="e">
        <f>#REF!</f>
        <v>#REF!</v>
      </c>
      <c r="F5" s="39" t="e">
        <f>SUM(#REF!)</f>
        <v>#REF!</v>
      </c>
      <c r="G5" s="39" t="e">
        <f>AVERAGE(#REF!)</f>
        <v>#REF!</v>
      </c>
      <c r="H5" s="39" t="e">
        <f>AVERAGE(#REF!)</f>
        <v>#REF!</v>
      </c>
      <c r="I5" s="39" t="e">
        <f xml:space="preserve"> SUMIF(#REF!, "&gt;0",#REF!)</f>
        <v>#REF!</v>
      </c>
      <c r="J5" s="39" t="e">
        <f>I5/F5*100</f>
        <v>#REF!</v>
      </c>
      <c r="K5" s="39" t="e">
        <f xml:space="preserve"> SUMIF(#REF!, "&lt;1",#REF!)</f>
        <v>#REF!</v>
      </c>
      <c r="L5" s="39" t="e">
        <f>K5/F5*100</f>
        <v>#REF!</v>
      </c>
      <c r="M5" s="38"/>
    </row>
    <row r="6" spans="1:13" x14ac:dyDescent="0.25">
      <c r="A6" s="38"/>
      <c r="B6" s="53" t="s">
        <v>184</v>
      </c>
      <c r="C6" s="39" t="e">
        <f>#REF!</f>
        <v>#REF!</v>
      </c>
      <c r="D6" s="39" t="e">
        <f>#REF!</f>
        <v>#REF!</v>
      </c>
      <c r="E6" s="39" t="e">
        <f>#REF!</f>
        <v>#REF!</v>
      </c>
      <c r="F6" s="39" t="e">
        <f>SUM(#REF!)</f>
        <v>#REF!</v>
      </c>
      <c r="G6" s="39" t="e">
        <f>AVERAGE(#REF!)</f>
        <v>#REF!</v>
      </c>
      <c r="H6" s="39" t="e">
        <f>AVERAGE(#REF!)</f>
        <v>#REF!</v>
      </c>
      <c r="I6" s="39" t="e">
        <f xml:space="preserve"> SUMIF(#REF!, "&gt;0",#REF!)</f>
        <v>#REF!</v>
      </c>
      <c r="J6" s="39" t="e">
        <f t="shared" ref="J6:J8" si="0">I6/F6*100</f>
        <v>#REF!</v>
      </c>
      <c r="K6" s="39" t="e">
        <f xml:space="preserve"> SUMIF(#REF!, "&lt;1",#REF!)</f>
        <v>#REF!</v>
      </c>
      <c r="L6" s="39" t="e">
        <f t="shared" ref="L6:L8" si="1">K6/F6*100</f>
        <v>#REF!</v>
      </c>
      <c r="M6" s="38"/>
    </row>
    <row r="7" spans="1:13" x14ac:dyDescent="0.25">
      <c r="A7" s="38"/>
      <c r="B7" s="53" t="s">
        <v>185</v>
      </c>
      <c r="C7" s="39" t="e">
        <f>#REF!</f>
        <v>#REF!</v>
      </c>
      <c r="D7" s="39" t="e">
        <f>#REF!</f>
        <v>#REF!</v>
      </c>
      <c r="E7" s="39" t="e">
        <f>#REF!</f>
        <v>#REF!</v>
      </c>
      <c r="F7" s="39" t="e">
        <f>SUM(#REF!)</f>
        <v>#REF!</v>
      </c>
      <c r="G7" s="39" t="e">
        <f>AVERAGE(#REF!)</f>
        <v>#REF!</v>
      </c>
      <c r="H7" s="39" t="e">
        <f>AVERAGE(#REF!)</f>
        <v>#REF!</v>
      </c>
      <c r="I7" s="39" t="e">
        <f xml:space="preserve"> SUMIF(#REF!, "&gt;0",#REF!)</f>
        <v>#REF!</v>
      </c>
      <c r="J7" s="39" t="e">
        <f t="shared" si="0"/>
        <v>#REF!</v>
      </c>
      <c r="K7" s="39" t="e">
        <f xml:space="preserve"> SUMIF(#REF!, "&lt;1",#REF!)</f>
        <v>#REF!</v>
      </c>
      <c r="L7" s="39" t="e">
        <f t="shared" si="1"/>
        <v>#REF!</v>
      </c>
      <c r="M7" s="38"/>
    </row>
    <row r="8" spans="1:13" x14ac:dyDescent="0.25">
      <c r="A8" s="38"/>
      <c r="B8" s="53" t="s">
        <v>186</v>
      </c>
      <c r="C8" s="39" t="e">
        <f>#REF!</f>
        <v>#REF!</v>
      </c>
      <c r="D8" s="39" t="e">
        <f>#REF!</f>
        <v>#REF!</v>
      </c>
      <c r="E8" s="39" t="e">
        <f>#REF!</f>
        <v>#REF!</v>
      </c>
      <c r="F8" s="39" t="e">
        <f>SUM(#REF!)</f>
        <v>#REF!</v>
      </c>
      <c r="G8" s="39" t="e">
        <f>AVERAGE(#REF!)</f>
        <v>#REF!</v>
      </c>
      <c r="H8" s="39" t="e">
        <f>AVERAGE(#REF!)</f>
        <v>#REF!</v>
      </c>
      <c r="I8" s="39" t="e">
        <f xml:space="preserve"> SUMIF(#REF!, "&gt;0",#REF!)</f>
        <v>#REF!</v>
      </c>
      <c r="J8" s="39" t="e">
        <f t="shared" si="0"/>
        <v>#REF!</v>
      </c>
      <c r="K8" s="39" t="e">
        <f xml:space="preserve"> SUMIF(#REF!, "&lt;1",#REF!)</f>
        <v>#REF!</v>
      </c>
      <c r="L8" s="39" t="e">
        <f t="shared" si="1"/>
        <v>#REF!</v>
      </c>
      <c r="M8" s="38"/>
    </row>
    <row r="9" spans="1:13" x14ac:dyDescent="0.25">
      <c r="A9" s="38"/>
      <c r="B9" s="38"/>
      <c r="C9" s="38"/>
      <c r="D9" s="38"/>
      <c r="E9" s="38"/>
      <c r="F9" s="38"/>
      <c r="G9" s="38"/>
      <c r="H9" s="38"/>
      <c r="I9" s="38"/>
      <c r="J9" s="38"/>
      <c r="K9" s="38"/>
      <c r="L9" s="38"/>
      <c r="M9" s="38"/>
    </row>
  </sheetData>
  <phoneticPr fontId="9" type="noConversion"/>
  <pageMargins left="0.7" right="0.7" top="0.75" bottom="0.75" header="0.3" footer="0.3"/>
</worksheet>
</file>

<file path=docMetadata/LabelInfo.xml><?xml version="1.0" encoding="utf-8"?>
<clbl:labelList xmlns:clbl="http://schemas.microsoft.com/office/2020/mipLabelMetadata">
  <clbl:label id="{82b3e37e-8171-485d-b10b-38dae7ed14a8}" enabled="0" method="" siteId="{82b3e37e-8171-485d-b10b-38dae7ed14a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Couverture</vt:lpstr>
      <vt:lpstr>Instructions</vt:lpstr>
      <vt:lpstr>Dictionnaires de données</vt:lpstr>
      <vt:lpstr>Formulaire vierge</vt:lpstr>
      <vt:lpstr>Indicateurs individuels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Chitty</dc:creator>
  <cp:lastModifiedBy>ELASI, Dalia</cp:lastModifiedBy>
  <dcterms:created xsi:type="dcterms:W3CDTF">2023-03-14T12:54:13Z</dcterms:created>
  <dcterms:modified xsi:type="dcterms:W3CDTF">2024-03-12T12:19:25Z</dcterms:modified>
</cp:coreProperties>
</file>