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28" windowWidth="19812" windowHeight="7116" activeTab="4"/>
  </bookViews>
  <sheets>
    <sheet name="DW" sheetId="4" r:id="rId1"/>
    <sheet name="Water" sheetId="2" state="hidden" r:id="rId2"/>
    <sheet name="SAN" sheetId="5" r:id="rId3"/>
    <sheet name="Sanitation" sheetId="1" state="hidden" r:id="rId4"/>
    <sheet name="HW" sheetId="6" r:id="rId5"/>
    <sheet name="Hygiene" sheetId="3" state="hidden" r:id="rId6"/>
  </sheets>
  <definedNames>
    <definedName name="_xlnm._FilterDatabase" localSheetId="0" hidden="1">DW!$A$3:$AN$3</definedName>
    <definedName name="_xlnm._FilterDatabase" localSheetId="4" hidden="1">HW!$A$2:$O$2</definedName>
    <definedName name="_xlnm._FilterDatabase" localSheetId="2" hidden="1">SAN!$A$3:$AT$3</definedName>
  </definedNames>
  <calcPr calcId="145621"/>
</workbook>
</file>

<file path=xl/calcChain.xml><?xml version="1.0" encoding="utf-8"?>
<calcChain xmlns="http://schemas.openxmlformats.org/spreadsheetml/2006/main">
  <c r="O10" i="6" l="1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AN58" i="4"/>
  <c r="AN57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5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4" i="4"/>
</calcChain>
</file>

<file path=xl/sharedStrings.xml><?xml version="1.0" encoding="utf-8"?>
<sst xmlns="http://schemas.openxmlformats.org/spreadsheetml/2006/main" count="4096" uniqueCount="609">
  <si>
    <t>name</t>
  </si>
  <si>
    <t>year</t>
  </si>
  <si>
    <t>pop_n</t>
  </si>
  <si>
    <t>prop_u</t>
  </si>
  <si>
    <t>san_sm_n</t>
  </si>
  <si>
    <t>san_sdo_sm_n</t>
  </si>
  <si>
    <t>san_fst_sm_n</t>
  </si>
  <si>
    <t>san_sew_sm_n</t>
  </si>
  <si>
    <t>san_lat_n</t>
  </si>
  <si>
    <t>san_sep_n</t>
  </si>
  <si>
    <t>san_sew_n</t>
  </si>
  <si>
    <t>san_bas_n</t>
  </si>
  <si>
    <t>san_lim_n</t>
  </si>
  <si>
    <t>san_unimp_n</t>
  </si>
  <si>
    <t>san_od_n</t>
  </si>
  <si>
    <t>arc_san_bas_n</t>
  </si>
  <si>
    <t>arc_san_od_n</t>
  </si>
  <si>
    <t>san_sm_r</t>
  </si>
  <si>
    <t>san_sdo_sm_r</t>
  </si>
  <si>
    <t>san_fst_sm_r</t>
  </si>
  <si>
    <t>san_sew_sm_r</t>
  </si>
  <si>
    <t>san_lat_r</t>
  </si>
  <si>
    <t>san_sep_r</t>
  </si>
  <si>
    <t>san_sew_r</t>
  </si>
  <si>
    <t>san_bas_r</t>
  </si>
  <si>
    <t>san_lim_r</t>
  </si>
  <si>
    <t>san_unimp_r</t>
  </si>
  <si>
    <t>san_od_r</t>
  </si>
  <si>
    <t>arc_san_bas_r</t>
  </si>
  <si>
    <t>arc_san_od_r</t>
  </si>
  <si>
    <t>san_sm_u</t>
  </si>
  <si>
    <t>san_sdo_sm_u</t>
  </si>
  <si>
    <t>san_fst_sm_u</t>
  </si>
  <si>
    <t>san_sew_sm_u</t>
  </si>
  <si>
    <t>san_lat_u</t>
  </si>
  <si>
    <t>san_sep_u</t>
  </si>
  <si>
    <t>san_sew_u</t>
  </si>
  <si>
    <t>san_bas_u</t>
  </si>
  <si>
    <t>san_lim_u</t>
  </si>
  <si>
    <t>san_unimp_u</t>
  </si>
  <si>
    <t>san_od_u</t>
  </si>
  <si>
    <t>arc_san_bas_u</t>
  </si>
  <si>
    <t>arc_san_od_u</t>
  </si>
  <si>
    <t>san_imp_n</t>
  </si>
  <si>
    <t>san_imp_r</t>
  </si>
  <si>
    <t>san_imp_u</t>
  </si>
  <si>
    <t>wat_sm_n</t>
  </si>
  <si>
    <t>wat_premises_n</t>
  </si>
  <si>
    <t>wat_available_n</t>
  </si>
  <si>
    <t>wat_quality_n</t>
  </si>
  <si>
    <t>wat_pip_n</t>
  </si>
  <si>
    <t>wat_npip_n</t>
  </si>
  <si>
    <t>wat_bas_n</t>
  </si>
  <si>
    <t>wat_lim_n</t>
  </si>
  <si>
    <t>wat_unimp_n</t>
  </si>
  <si>
    <t>wat_sur_n</t>
  </si>
  <si>
    <t>arc_wat_bas_n</t>
  </si>
  <si>
    <t>wat_sm_r</t>
  </si>
  <si>
    <t>wat_premises_r</t>
  </si>
  <si>
    <t>wat_available_r</t>
  </si>
  <si>
    <t>wat_quality_r</t>
  </si>
  <si>
    <t>wat_pip_r</t>
  </si>
  <si>
    <t>wat_npip_r</t>
  </si>
  <si>
    <t>wat_bas_r</t>
  </si>
  <si>
    <t>wat_lim_r</t>
  </si>
  <si>
    <t>wat_unimp_r</t>
  </si>
  <si>
    <t>wat_sur_r</t>
  </si>
  <si>
    <t>arc_wat_bas_r</t>
  </si>
  <si>
    <t>wat_sm_u</t>
  </si>
  <si>
    <t>wat_premises_u</t>
  </si>
  <si>
    <t>wat_available_u</t>
  </si>
  <si>
    <t>wat_quality_u</t>
  </si>
  <si>
    <t>wat_pip_u</t>
  </si>
  <si>
    <t>wat_npip_u</t>
  </si>
  <si>
    <t>wat_bas_u</t>
  </si>
  <si>
    <t>wat_lim_u</t>
  </si>
  <si>
    <t>wat_unimp_u</t>
  </si>
  <si>
    <t>wat_sur_u</t>
  </si>
  <si>
    <t>arc_wat_bas_u</t>
  </si>
  <si>
    <t>wat_imp_n</t>
  </si>
  <si>
    <t>wat_imp_r</t>
  </si>
  <si>
    <t>wat_imp_u</t>
  </si>
  <si>
    <t>hyg_lim_n</t>
  </si>
  <si>
    <t>hyg_nfac_n</t>
  </si>
  <si>
    <t>hyg_lim_r</t>
  </si>
  <si>
    <t>hyg_nfac_r</t>
  </si>
  <si>
    <t>hyg_lim_u</t>
  </si>
  <si>
    <t>hyg_nfac_u</t>
  </si>
  <si>
    <t>sl</t>
  </si>
  <si>
    <t>Drinking water</t>
  </si>
  <si>
    <t>National</t>
  </si>
  <si>
    <t>Rural</t>
  </si>
  <si>
    <t>Urban</t>
  </si>
  <si>
    <t>Year</t>
  </si>
  <si>
    <t>% urban</t>
  </si>
  <si>
    <t>Safely managed</t>
  </si>
  <si>
    <t>Located on premises</t>
  </si>
  <si>
    <t>Available when needed</t>
  </si>
  <si>
    <t>Free from contamination</t>
  </si>
  <si>
    <t>Piped</t>
  </si>
  <si>
    <t>Limited (more than 30 mins)</t>
  </si>
  <si>
    <t>Unimproved</t>
  </si>
  <si>
    <t>Surface water</t>
  </si>
  <si>
    <t>Sanitation</t>
  </si>
  <si>
    <t>Disposed in situ</t>
  </si>
  <si>
    <t>Faecal sludge treated</t>
  </si>
  <si>
    <t>Sewage treated</t>
  </si>
  <si>
    <t>Limited (shared)</t>
  </si>
  <si>
    <t>Open defecation</t>
  </si>
  <si>
    <t>Hygiene</t>
  </si>
  <si>
    <t>Basic</t>
  </si>
  <si>
    <t>Limited 
(without water or soap)</t>
  </si>
  <si>
    <t>No facility</t>
  </si>
  <si>
    <t>Sl</t>
  </si>
  <si>
    <t>Non-piped</t>
  </si>
  <si>
    <t>Annual rate of change (basic)</t>
  </si>
  <si>
    <t>Annual rate of change (open defecation)</t>
  </si>
  <si>
    <t>Latrine or other improved</t>
  </si>
  <si>
    <t>Population (thousands)</t>
  </si>
  <si>
    <t>Sewer connections</t>
  </si>
  <si>
    <t>Septic tanks</t>
  </si>
  <si>
    <t>Proportion of population using improved water supplies</t>
  </si>
  <si>
    <t>Proportion of population using improved and not shared sanitation facilities</t>
  </si>
  <si>
    <t>year2</t>
  </si>
  <si>
    <t>ISO3</t>
  </si>
  <si>
    <t>name2</t>
  </si>
  <si>
    <t>pop_n2</t>
  </si>
  <si>
    <t>Afghanistan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</si>
  <si>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</si>
  <si>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</si>
  <si>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</si>
  <si>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</si>
  <si>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</si>
  <si>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</si>
  <si>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</si>
  <si>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</si>
  <si>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</si>
  <si>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</si>
  <si>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</si>
  <si>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</si>
  <si>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</si>
  <si>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</si>
  <si>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</si>
  <si>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</si>
  <si>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</si>
  <si>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</si>
  <si>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</si>
  <si>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</si>
  <si>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</si>
  <si>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</si>
  <si>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</si>
  <si>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 (Plurinational State of)</t>
  </si>
  <si>
    <t>Bosnia and Herzegovina</t>
  </si>
  <si>
    <t>Botswana</t>
  </si>
  <si>
    <t>Brazil</t>
  </si>
  <si>
    <t>British Virgin Islands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</si>
  <si>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</si>
  <si>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</si>
  <si>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</si>
  <si>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</si>
  <si>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</si>
  <si>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</si>
  <si>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</si>
  <si>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</si>
  <si>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Caribbean Netherlands</t>
  </si>
  <si>
    <t>Cayman Islands</t>
  </si>
  <si>
    <t>Central African Republic</t>
  </si>
  <si>
    <t>Chad</t>
  </si>
  <si>
    <t>Channel Islands</t>
  </si>
  <si>
    <t>Chile</t>
  </si>
  <si>
    <t>China</t>
  </si>
  <si>
    <t>China, Hong Kong Special Administrative Region</t>
  </si>
  <si>
    <t>China, Macao Special Administrative Region</t>
  </si>
  <si>
    <t>Colombia</t>
  </si>
  <si>
    <t>Comoros</t>
  </si>
  <si>
    <t>Congo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</si>
  <si>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</si>
  <si>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</si>
  <si>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</si>
  <si>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</si>
  <si>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</si>
  <si>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</si>
  <si>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</si>
  <si>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</si>
  <si>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</si>
  <si>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</si>
  <si>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</si>
  <si>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</si>
  <si>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</si>
  <si>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</si>
  <si>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</si>
  <si>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</si>
  <si>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</si>
  <si>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</si>
  <si>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</si>
  <si>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</si>
  <si>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</si>
  <si>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</si>
  <si>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</si>
  <si>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</si>
  <si>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</si>
  <si>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</si>
  <si>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</si>
  <si>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</si>
  <si>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</si>
  <si>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</si>
  <si>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</si>
  <si>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</si>
  <si>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</si>
  <si>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</si>
  <si>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</si>
  <si>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</si>
  <si>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</si>
  <si>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</si>
  <si>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</si>
  <si>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</si>
  <si>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</si>
  <si>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</si>
  <si>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</si>
  <si>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</si>
  <si>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</si>
  <si>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</si>
  <si>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</si>
  <si>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</si>
  <si>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</si>
  <si>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</si>
  <si>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</si>
  <si>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</si>
  <si>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</si>
  <si>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</si>
  <si>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</si>
  <si>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</si>
  <si>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</si>
  <si>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</si>
  <si>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</si>
  <si>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</si>
  <si>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</si>
  <si>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</si>
  <si>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</si>
  <si>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</si>
  <si>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</si>
  <si>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</si>
  <si>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</si>
  <si>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</si>
  <si>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</si>
  <si>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</si>
  <si>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</si>
  <si>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</si>
  <si>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</si>
  <si>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</si>
  <si>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</si>
  <si>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</si>
  <si>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</si>
  <si>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</si>
  <si>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</si>
  <si>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</si>
  <si>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</si>
  <si>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</si>
  <si>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</si>
  <si>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</si>
  <si>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</si>
  <si>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</si>
  <si>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</si>
  <si>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</si>
  <si>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</si>
  <si>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</si>
  <si>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</si>
  <si>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</si>
  <si>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</si>
  <si>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</si>
  <si>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</si>
  <si>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</si>
  <si>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</si>
  <si>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</si>
  <si>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</si>
  <si>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</si>
  <si>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</si>
  <si>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</si>
  <si>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</si>
  <si>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</si>
  <si>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</si>
  <si>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</si>
  <si>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</si>
  <si>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</si>
  <si>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</si>
  <si>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</si>
  <si>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</si>
  <si>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</si>
  <si>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</si>
  <si>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</si>
  <si>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</si>
  <si>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</si>
  <si>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</si>
  <si>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Republic of Korea</t>
  </si>
  <si>
    <t>Republic of Moldova</t>
  </si>
  <si>
    <t>Réunion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</si>
  <si>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</si>
  <si>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</si>
  <si>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</si>
  <si>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</si>
  <si>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</si>
  <si>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</si>
  <si>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</si>
  <si>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</si>
  <si>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</si>
  <si>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</si>
  <si>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</si>
  <si>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</si>
  <si>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</si>
  <si>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</si>
  <si>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</si>
  <si>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</si>
  <si>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</si>
  <si>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</si>
  <si>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</si>
  <si>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</si>
  <si>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</si>
  <si>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</si>
  <si>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</si>
  <si>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</si>
  <si>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</si>
  <si>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</si>
  <si>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</si>
  <si>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</si>
  <si>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</si>
  <si>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</si>
  <si>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</si>
  <si>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</si>
  <si>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</si>
  <si>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</si>
  <si>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</si>
  <si>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</si>
  <si>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</si>
  <si>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</si>
  <si>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</si>
  <si>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</si>
  <si>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</si>
  <si>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</si>
  <si>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</si>
  <si>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</si>
  <si>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</si>
  <si>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</si>
  <si>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</si>
  <si>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</si>
  <si>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</si>
  <si>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Republic of Tanzania</t>
  </si>
  <si>
    <t>United States Virgin Islands</t>
  </si>
  <si>
    <t>United States of America</t>
  </si>
  <si>
    <t>Uruguay</t>
  </si>
  <si>
    <t>Uzbekistan</t>
  </si>
  <si>
    <t>Vanuatu</t>
  </si>
  <si>
    <t>Venezuela (Bolivarian Republic of)</t>
  </si>
  <si>
    <t>Viet Nam</t>
  </si>
  <si>
    <t>Wallis and Futuna Islands</t>
  </si>
  <si>
    <t>West Bank and Gaza Strip</t>
  </si>
  <si>
    <t>Western Sahara</t>
  </si>
  <si>
    <t>Yemen</t>
  </si>
  <si>
    <t>Zambia</t>
  </si>
  <si>
    <t>Zimbabwe</t>
  </si>
  <si>
    <t>iso3</t>
  </si>
  <si>
    <t>AFG</t>
  </si>
  <si>
    <t>ALB</t>
  </si>
  <si>
    <t>DZA</t>
  </si>
  <si>
    <t>ASM</t>
  </si>
  <si>
    <t>AND</t>
  </si>
  <si>
    <t>AGO</t>
  </si>
  <si>
    <t>AIA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</si>
  <si>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</si>
  <si>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</si>
  <si>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</si>
  <si>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</si>
  <si>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</si>
  <si>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</si>
  <si>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</si>
  <si>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</si>
  <si>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</si>
  <si>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</si>
  <si>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</si>
  <si>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</si>
  <si>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</si>
  <si>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</si>
  <si>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</si>
  <si>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BMU</t>
  </si>
  <si>
    <t>BTN</t>
  </si>
  <si>
    <t>BOL</t>
  </si>
  <si>
    <t>BIH</t>
  </si>
  <si>
    <t>BWA</t>
  </si>
  <si>
    <t>BRA</t>
  </si>
  <si>
    <t>VGB</t>
  </si>
  <si>
    <t>BRN</t>
  </si>
  <si>
    <t>BGR</t>
  </si>
  <si>
    <t>BFA</t>
  </si>
  <si>
    <t>BDI</t>
  </si>
  <si>
    <t>CPV</t>
  </si>
  <si>
    <t>KHM</t>
  </si>
  <si>
    <t>CMR</t>
  </si>
  <si>
    <t>CAN</t>
  </si>
  <si>
    <t>BES</t>
  </si>
  <si>
    <t>CYM</t>
  </si>
  <si>
    <t>CAF</t>
  </si>
  <si>
    <t>TCD</t>
  </si>
  <si>
    <t>CHI</t>
  </si>
  <si>
    <t>CHL</t>
  </si>
  <si>
    <t>CHN</t>
  </si>
  <si>
    <t>HKG</t>
  </si>
  <si>
    <t>MAC</t>
  </si>
  <si>
    <t>COL</t>
  </si>
  <si>
    <t>COM</t>
  </si>
  <si>
    <t>COG</t>
  </si>
  <si>
    <t>COK</t>
  </si>
  <si>
    <t>CRI</t>
  </si>
  <si>
    <t>CIV</t>
  </si>
  <si>
    <t>HRV</t>
  </si>
  <si>
    <t>CUB</t>
  </si>
  <si>
    <t>CUW</t>
  </si>
  <si>
    <t>CYP</t>
  </si>
  <si>
    <t>CZE</t>
  </si>
  <si>
    <t>PRK</t>
  </si>
  <si>
    <t>COD</t>
  </si>
  <si>
    <t>DNK</t>
  </si>
  <si>
    <t>DJI</t>
  </si>
  <si>
    <t>DMA</t>
  </si>
  <si>
    <t>DOM</t>
  </si>
  <si>
    <t>ECU</t>
  </si>
  <si>
    <t>EGY</t>
  </si>
  <si>
    <t>SLV</t>
  </si>
  <si>
    <t>GNQ</t>
  </si>
  <si>
    <t>ERI</t>
  </si>
  <si>
    <t>EST</t>
  </si>
  <si>
    <t>ETH</t>
  </si>
  <si>
    <t>FLK</t>
  </si>
  <si>
    <t>FRO</t>
  </si>
  <si>
    <t>FJI</t>
  </si>
  <si>
    <t>FIN</t>
  </si>
  <si>
    <t>FRA</t>
  </si>
  <si>
    <t>GUF</t>
  </si>
  <si>
    <t>PYF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</si>
  <si>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</si>
  <si>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</si>
  <si>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</si>
  <si>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</si>
  <si>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</si>
  <si>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</si>
  <si>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</si>
  <si>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</si>
  <si>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</si>
  <si>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</si>
  <si>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</si>
  <si>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</si>
  <si>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GIN</t>
  </si>
  <si>
    <t>GNB</t>
  </si>
  <si>
    <t>GUY</t>
  </si>
  <si>
    <t>HTI</t>
  </si>
  <si>
    <t>VAT</t>
  </si>
  <si>
    <t>HND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</si>
  <si>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</si>
  <si>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</si>
  <si>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</si>
  <si>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</si>
  <si>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</si>
  <si>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</si>
  <si>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</si>
  <si>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</si>
  <si>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</si>
  <si>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</si>
  <si>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</si>
  <si>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</si>
  <si>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JOR</t>
  </si>
  <si>
    <t>KAZ</t>
  </si>
  <si>
    <t>KEN</t>
  </si>
  <si>
    <t>KIR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</si>
  <si>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</si>
  <si>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</si>
  <si>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</si>
  <si>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</si>
  <si>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</si>
  <si>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</si>
  <si>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</si>
  <si>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</si>
  <si>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</si>
  <si>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</si>
  <si>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</si>
  <si>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MDG</t>
  </si>
  <si>
    <t>MWI</t>
  </si>
  <si>
    <t>MYS</t>
  </si>
  <si>
    <t>MDV</t>
  </si>
  <si>
    <t>MLI</t>
  </si>
  <si>
    <t>MLT</t>
  </si>
  <si>
    <t>MHL</t>
  </si>
  <si>
    <t>MTQ</t>
  </si>
  <si>
    <t>MRT</t>
  </si>
  <si>
    <t>MUS</t>
  </si>
  <si>
    <t>MYT</t>
  </si>
  <si>
    <t>MEX</t>
  </si>
  <si>
    <t>FSM</t>
  </si>
  <si>
    <t>MCO</t>
  </si>
  <si>
    <t>MNG</t>
  </si>
  <si>
    <t>MNE</t>
  </si>
  <si>
    <t>MSR</t>
  </si>
  <si>
    <t>MAR</t>
  </si>
  <si>
    <t>MOZ</t>
  </si>
  <si>
    <t>MMR</t>
  </si>
  <si>
    <t>NAM</t>
  </si>
  <si>
    <t>NRU</t>
  </si>
  <si>
    <t>NPL</t>
  </si>
  <si>
    <t>NLD</t>
  </si>
  <si>
    <t>NCL</t>
  </si>
  <si>
    <t>NZL</t>
  </si>
  <si>
    <t>NIC</t>
  </si>
  <si>
    <t>NER</t>
  </si>
  <si>
    <t>NGA</t>
  </si>
  <si>
    <t>NIU</t>
  </si>
  <si>
    <t>MNP</t>
  </si>
  <si>
    <t>NOR</t>
  </si>
  <si>
    <t>OMN</t>
  </si>
  <si>
    <t>PAK</t>
  </si>
  <si>
    <t>PLW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</si>
  <si>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</si>
  <si>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</si>
  <si>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</si>
  <si>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</si>
  <si>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</si>
  <si>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</si>
  <si>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</si>
  <si>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</si>
  <si>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</si>
  <si>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KOR</t>
  </si>
  <si>
    <t>MDA</t>
  </si>
  <si>
    <t>REU</t>
  </si>
  <si>
    <t>ROU</t>
  </si>
  <si>
    <t>RUS</t>
  </si>
  <si>
    <t>RWA</t>
  </si>
  <si>
    <t>SHN</t>
  </si>
  <si>
    <t>KNA</t>
  </si>
  <si>
    <t>LCA</t>
  </si>
  <si>
    <t>SPM</t>
  </si>
  <si>
    <t>VCT</t>
  </si>
  <si>
    <t>WSM</t>
  </si>
  <si>
    <t>SMR</t>
  </si>
  <si>
    <t>STP</t>
  </si>
  <si>
    <t>SAU</t>
  </si>
  <si>
    <t>SEN</t>
  </si>
  <si>
    <t>SRB</t>
  </si>
  <si>
    <t>SYC</t>
  </si>
  <si>
    <t>SLE</t>
  </si>
  <si>
    <t>SGP</t>
  </si>
  <si>
    <t>SXM</t>
  </si>
  <si>
    <t>SVK</t>
  </si>
  <si>
    <t>SVN</t>
  </si>
  <si>
    <t>SLB</t>
  </si>
  <si>
    <t>SOM</t>
  </si>
  <si>
    <t>ZAF</t>
  </si>
  <si>
    <t>SSD</t>
  </si>
  <si>
    <t>ESP</t>
  </si>
  <si>
    <t>LKA</t>
  </si>
  <si>
    <t>SDN</t>
  </si>
  <si>
    <t>SUR</t>
  </si>
  <si>
    <t>SWZ</t>
  </si>
  <si>
    <t>SWE</t>
  </si>
  <si>
    <t>CHE</t>
  </si>
  <si>
    <t>SYR</t>
  </si>
  <si>
    <t>TJK</t>
  </si>
  <si>
    <t>THA</t>
  </si>
  <si>
    <t>MKD</t>
  </si>
  <si>
    <t>TLS</t>
  </si>
  <si>
    <t>TGO</t>
  </si>
  <si>
    <t>TKL</t>
  </si>
  <si>
    <t>TON</t>
  </si>
  <si>
    <t>TTO</t>
  </si>
  <si>
    <t>TUN</t>
  </si>
  <si>
    <t>TUR</t>
  </si>
  <si>
    <t>TKM</t>
  </si>
  <si>
    <t>TCA</t>
  </si>
  <si>
    <t>TUV</t>
  </si>
  <si>
    <t>UGA</t>
  </si>
  <si>
    <t>UKR</t>
  </si>
  <si>
    <t>ARE</t>
  </si>
  <si>
    <t>GBR</t>
  </si>
  <si>
    <t>TZA</t>
  </si>
  <si>
    <t>VIR</t>
  </si>
  <si>
    <t>USA</t>
  </si>
  <si>
    <t>URY</t>
  </si>
  <si>
    <t>UZB</t>
  </si>
  <si>
    <t>VUT</t>
  </si>
  <si>
    <t>VEN</t>
  </si>
  <si>
    <t>VNM</t>
  </si>
  <si>
    <t>WLF</t>
  </si>
  <si>
    <t>PSE</t>
  </si>
  <si>
    <t>ESH</t>
  </si>
  <si>
    <t>YEM</t>
  </si>
  <si>
    <t>ZMB</t>
  </si>
  <si>
    <t>ZWE</t>
  </si>
  <si>
    <t>name_who_mf</t>
  </si>
  <si>
    <t>Cape Verde</t>
  </si>
  <si>
    <t/>
  </si>
  <si>
    <t>China, Hong Kong SAR</t>
  </si>
  <si>
    <t>China, Macao SAR</t>
  </si>
  <si>
    <t>Dem. People's Republic of Korea</t>
  </si>
  <si>
    <t>Faeroe Islands</t>
  </si>
  <si>
    <t>Libyan Arab Jamahiriya</t>
  </si>
  <si>
    <t>Micronesia (Fed. States of)</t>
  </si>
  <si>
    <t>R�union</t>
  </si>
  <si>
    <t>TFYR Macedonia</t>
  </si>
  <si>
    <t>Occupied Palestinian Territory</t>
  </si>
  <si>
    <t>hyg_hwws_n</t>
  </si>
  <si>
    <t>hyg_hwws_r</t>
  </si>
  <si>
    <t>hyg_hwws_u</t>
  </si>
  <si>
    <t>At least basic</t>
  </si>
  <si>
    <t>Country, area or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</si>
</sst>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\ ???\ ???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6" tint="0.79995117038483843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AC9A0"/>
        <bgColor indexed="64"/>
      </patternFill>
    </fill>
    <fill>
      <patternFill patternType="solid">
        <fgColor rgb="FFD6EDBD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79C6FF"/>
        <bgColor indexed="64"/>
      </patternFill>
    </fill>
    <fill>
      <patternFill patternType="solid">
        <fgColor rgb="FFF0F8F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horizontal="right"/>
    </xf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6" fillId="2" borderId="3" xfId="1" applyFont="1" applyFill="1" applyBorder="1" applyAlignment="1"/>
    <xf numFmtId="0" fontId="6" fillId="0" borderId="0" xfId="1" applyFont="1"/>
    <xf numFmtId="0" fontId="6" fillId="2" borderId="0" xfId="1" applyFont="1" applyFill="1"/>
    <xf numFmtId="0" fontId="6" fillId="2" borderId="0" xfId="1" applyFont="1" applyFill="1" applyAlignment="1">
      <alignment horizontal="right"/>
    </xf>
    <xf numFmtId="0" fontId="6" fillId="2" borderId="4" xfId="1" applyFont="1" applyFill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11" borderId="0" xfId="1" applyFont="1" applyFill="1"/>
    <xf numFmtId="0" fontId="6" fillId="11" borderId="0" xfId="1" applyFont="1" applyFill="1" applyAlignment="1">
      <alignment horizontal="center"/>
    </xf>
    <xf numFmtId="0" fontId="6" fillId="0" borderId="0" xfId="1" applyFont="1" applyAlignment="1">
      <alignment horizontal="right"/>
    </xf>
    <xf numFmtId="1" fontId="6" fillId="11" borderId="0" xfId="1" applyNumberFormat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  <xf numFmtId="0" fontId="3" fillId="0" borderId="0" xfId="1" applyFont="1"/>
    <xf numFmtId="0" fontId="7" fillId="16" borderId="0" xfId="1" applyFont="1" applyFill="1" applyAlignment="1">
      <alignment horizontal="center" vertical="center" textRotation="90"/>
    </xf>
    <xf numFmtId="0" fontId="4" fillId="0" borderId="0" xfId="0" applyFont="1"/>
    <xf numFmtId="0" fontId="8" fillId="18" borderId="0" xfId="1" applyFont="1" applyFill="1" applyBorder="1" applyAlignment="1">
      <alignment horizontal="center" vertical="center" textRotation="90" wrapText="1"/>
    </xf>
    <xf numFmtId="164" fontId="6" fillId="11" borderId="0" xfId="1" applyNumberFormat="1" applyFont="1" applyFill="1"/>
    <xf numFmtId="1" fontId="6" fillId="11" borderId="0" xfId="1" applyNumberFormat="1" applyFont="1" applyFill="1"/>
    <xf numFmtId="164" fontId="6" fillId="11" borderId="0" xfId="1" applyNumberFormat="1" applyFont="1" applyFill="1" applyAlignment="1">
      <alignment horizontal="right"/>
    </xf>
    <xf numFmtId="1" fontId="6" fillId="11" borderId="0" xfId="1" applyNumberFormat="1" applyFont="1" applyFill="1" applyAlignment="1">
      <alignment horizontal="right"/>
    </xf>
    <xf numFmtId="0" fontId="6" fillId="0" borderId="0" xfId="1" applyFont="1" applyBorder="1"/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textRotation="90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Border="1"/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/>
    <xf numFmtId="0" fontId="9" fillId="13" borderId="0" xfId="1" applyFont="1" applyFill="1" applyAlignment="1">
      <alignment horizontal="center" vertical="center" textRotation="90"/>
    </xf>
    <xf numFmtId="0" fontId="6" fillId="14" borderId="0" xfId="1" applyFont="1" applyFill="1" applyAlignment="1">
      <alignment horizontal="center" vertical="center" textRotation="90" wrapText="1"/>
    </xf>
    <xf numFmtId="2" fontId="10" fillId="11" borderId="0" xfId="1" applyNumberFormat="1" applyFont="1" applyFill="1" applyAlignment="1">
      <alignment horizontal="center"/>
    </xf>
    <xf numFmtId="0" fontId="6" fillId="19" borderId="0" xfId="1" applyFont="1" applyFill="1" applyAlignment="1">
      <alignment horizontal="center" vertical="center" textRotation="90" wrapText="1"/>
    </xf>
    <xf numFmtId="0" fontId="6" fillId="8" borderId="0" xfId="1" applyFont="1" applyFill="1" applyAlignment="1">
      <alignment horizontal="center" vertical="center" textRotation="90" wrapText="1"/>
    </xf>
    <xf numFmtId="0" fontId="8" fillId="15" borderId="0" xfId="1" applyFont="1" applyFill="1" applyAlignment="1">
      <alignment horizontal="center" vertical="center" textRotation="90"/>
    </xf>
    <xf numFmtId="1" fontId="5" fillId="17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 vertical="center" textRotation="90" wrapText="1"/>
    </xf>
    <xf numFmtId="0" fontId="5" fillId="12" borderId="0" xfId="1" applyFont="1" applyFill="1" applyAlignment="1">
      <alignment horizontal="center" vertical="center" textRotation="90" wrapText="1"/>
    </xf>
    <xf numFmtId="0" fontId="6" fillId="9" borderId="0" xfId="1" applyFont="1" applyFill="1" applyAlignment="1">
      <alignment horizontal="center" vertical="center" textRotation="90" wrapText="1"/>
    </xf>
    <xf numFmtId="0" fontId="2" fillId="0" borderId="0" xfId="1" applyFont="1"/>
    <xf numFmtId="2" fontId="6" fillId="2" borderId="3" xfId="1" applyNumberFormat="1" applyFont="1" applyFill="1" applyBorder="1" applyAlignment="1"/>
    <xf numFmtId="2" fontId="6" fillId="2" borderId="6" xfId="1" applyNumberFormat="1" applyFont="1" applyFill="1" applyBorder="1" applyAlignment="1"/>
    <xf numFmtId="2" fontId="8" fillId="18" borderId="0" xfId="1" applyNumberFormat="1" applyFont="1" applyFill="1" applyBorder="1" applyAlignment="1">
      <alignment horizontal="center" vertical="center" textRotation="90" wrapText="1"/>
    </xf>
    <xf numFmtId="2" fontId="6" fillId="0" borderId="0" xfId="1" applyNumberFormat="1" applyFont="1"/>
    <xf numFmtId="1" fontId="6" fillId="2" borderId="1" xfId="1" applyNumberFormat="1" applyFont="1" applyFill="1" applyBorder="1" applyAlignment="1"/>
    <xf numFmtId="1" fontId="6" fillId="2" borderId="2" xfId="1" applyNumberFormat="1" applyFont="1" applyFill="1" applyBorder="1" applyAlignment="1"/>
    <xf numFmtId="1" fontId="6" fillId="2" borderId="3" xfId="1" applyNumberFormat="1" applyFont="1" applyFill="1" applyBorder="1" applyAlignment="1"/>
    <xf numFmtId="1" fontId="5" fillId="2" borderId="0" xfId="1" applyNumberFormat="1" applyFont="1" applyFill="1"/>
    <xf numFmtId="1" fontId="5" fillId="2" borderId="0" xfId="1" applyNumberFormat="1" applyFont="1" applyFill="1" applyAlignment="1">
      <alignment horizontal="right"/>
    </xf>
    <xf numFmtId="1" fontId="6" fillId="2" borderId="4" xfId="1" applyNumberFormat="1" applyFont="1" applyFill="1" applyBorder="1" applyAlignment="1"/>
    <xf numFmtId="1" fontId="6" fillId="2" borderId="5" xfId="1" applyNumberFormat="1" applyFont="1" applyFill="1" applyBorder="1" applyAlignment="1"/>
    <xf numFmtId="1" fontId="6" fillId="2" borderId="6" xfId="1" applyNumberFormat="1" applyFont="1" applyFill="1" applyBorder="1" applyAlignment="1"/>
    <xf numFmtId="1" fontId="6" fillId="2" borderId="0" xfId="1" applyNumberFormat="1" applyFont="1" applyFill="1"/>
    <xf numFmtId="1" fontId="6" fillId="2" borderId="0" xfId="1" applyNumberFormat="1" applyFont="1" applyFill="1" applyAlignment="1">
      <alignment horizontal="right"/>
    </xf>
    <xf numFmtId="1" fontId="6" fillId="2" borderId="0" xfId="1" applyNumberFormat="1" applyFont="1" applyFill="1" applyAlignment="1">
      <alignment horizontal="center" vertical="center"/>
    </xf>
    <xf numFmtId="1" fontId="7" fillId="3" borderId="0" xfId="1" applyNumberFormat="1" applyFont="1" applyFill="1" applyAlignment="1">
      <alignment horizontal="center" vertical="center" textRotation="90" wrapText="1"/>
    </xf>
    <xf numFmtId="1" fontId="6" fillId="8" borderId="7" xfId="1" applyNumberFormat="1" applyFont="1" applyFill="1" applyBorder="1" applyAlignment="1">
      <alignment horizontal="center" vertical="center" textRotation="90" wrapText="1"/>
    </xf>
    <xf numFmtId="1" fontId="6" fillId="9" borderId="0" xfId="1" applyNumberFormat="1" applyFont="1" applyFill="1" applyAlignment="1">
      <alignment horizontal="center" vertical="center" textRotation="90"/>
    </xf>
    <xf numFmtId="1" fontId="8" fillId="10" borderId="7" xfId="1" applyNumberFormat="1" applyFont="1" applyFill="1" applyBorder="1" applyAlignment="1">
      <alignment horizontal="center" vertical="center" textRotation="90"/>
    </xf>
    <xf numFmtId="1" fontId="6" fillId="0" borderId="7" xfId="1" applyNumberFormat="1" applyFont="1" applyBorder="1"/>
    <xf numFmtId="1" fontId="6" fillId="0" borderId="0" xfId="1" applyNumberFormat="1" applyFont="1"/>
    <xf numFmtId="1" fontId="3" fillId="0" borderId="0" xfId="1" applyNumberFormat="1"/>
    <xf numFmtId="0" fontId="1" fillId="0" borderId="0" xfId="1" applyFont="1"/>
    <xf numFmtId="0" fontId="6" fillId="11" borderId="0" xfId="1" applyFont="1" applyFill="1" applyBorder="1"/>
    <xf numFmtId="164" fontId="6" fillId="11" borderId="0" xfId="1" applyNumberFormat="1" applyFont="1" applyFill="1" applyBorder="1" applyAlignment="1">
      <alignment horizontal="right"/>
    </xf>
    <xf numFmtId="1" fontId="6" fillId="11" borderId="0" xfId="1" applyNumberFormat="1" applyFont="1" applyFill="1" applyBorder="1" applyAlignment="1">
      <alignment horizontal="right"/>
    </xf>
    <xf numFmtId="1" fontId="6" fillId="11" borderId="0" xfId="1" applyNumberFormat="1" applyFont="1" applyFill="1" applyBorder="1" applyAlignment="1">
      <alignment horizontal="center"/>
    </xf>
    <xf numFmtId="2" fontId="6" fillId="11" borderId="0" xfId="1" applyNumberFormat="1" applyFont="1" applyFill="1" applyBorder="1" applyAlignment="1">
      <alignment horizontal="center"/>
    </xf>
    <xf numFmtId="1" fontId="6" fillId="11" borderId="0" xfId="1" applyNumberFormat="1" applyFont="1" applyFill="1" applyBorder="1"/>
    <xf numFmtId="0" fontId="5" fillId="21" borderId="0" xfId="1" applyFont="1" applyFill="1" applyAlignment="1">
      <alignment horizontal="center" vertical="center" textRotation="90" wrapText="1"/>
    </xf>
    <xf numFmtId="1" fontId="11" fillId="22" borderId="0" xfId="1" applyNumberFormat="1" applyFont="1" applyFill="1" applyAlignment="1">
      <alignment horizontal="center"/>
    </xf>
    <xf numFmtId="1" fontId="5" fillId="23" borderId="0" xfId="1" applyNumberFormat="1" applyFont="1" applyFill="1" applyAlignment="1">
      <alignment horizontal="center"/>
    </xf>
    <xf numFmtId="1" fontId="5" fillId="24" borderId="0" xfId="1" applyNumberFormat="1" applyFont="1" applyFill="1" applyBorder="1" applyAlignment="1">
      <alignment horizontal="center"/>
    </xf>
    <xf numFmtId="1" fontId="7" fillId="25" borderId="0" xfId="1" applyNumberFormat="1" applyFont="1" applyFill="1" applyAlignment="1">
      <alignment horizontal="center"/>
    </xf>
    <xf numFmtId="1" fontId="6" fillId="26" borderId="0" xfId="1" applyNumberFormat="1" applyFont="1" applyFill="1" applyAlignment="1">
      <alignment horizontal="center"/>
    </xf>
    <xf numFmtId="1" fontId="10" fillId="20" borderId="0" xfId="1" applyNumberFormat="1" applyFont="1" applyFill="1" applyAlignment="1">
      <alignment horizontal="center" vertical="center" textRotation="90" wrapText="1"/>
    </xf>
    <xf numFmtId="1" fontId="10" fillId="5" borderId="0" xfId="1" applyNumberFormat="1" applyFont="1" applyFill="1" applyAlignment="1">
      <alignment horizontal="center" vertical="center" textRotation="90" wrapText="1"/>
    </xf>
    <xf numFmtId="1" fontId="11" fillId="27" borderId="0" xfId="1" applyNumberFormat="1" applyFont="1" applyFill="1" applyBorder="1" applyAlignment="1">
      <alignment horizontal="center"/>
    </xf>
    <xf numFmtId="1" fontId="10" fillId="28" borderId="0" xfId="1" applyNumberFormat="1" applyFont="1" applyFill="1" applyBorder="1" applyAlignment="1">
      <alignment horizontal="center"/>
    </xf>
    <xf numFmtId="1" fontId="7" fillId="4" borderId="0" xfId="1" applyNumberFormat="1" applyFont="1" applyFill="1" applyAlignment="1">
      <alignment horizontal="center" vertical="center" textRotation="90" wrapText="1"/>
    </xf>
    <xf numFmtId="1" fontId="10" fillId="6" borderId="0" xfId="1" applyNumberFormat="1" applyFont="1" applyFill="1" applyAlignment="1">
      <alignment horizontal="center" vertical="center" textRotation="90" wrapText="1"/>
    </xf>
    <xf numFmtId="1" fontId="10" fillId="7" borderId="0" xfId="1" applyNumberFormat="1" applyFont="1" applyFill="1" applyAlignment="1">
      <alignment horizontal="center" vertical="center" textRotation="90" wrapText="1"/>
    </xf>
    <xf numFmtId="0" fontId="5" fillId="2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0F8FA"/>
      <color rgb="FF79C6FF"/>
      <color rgb="FFECF2DE"/>
      <color rgb="FF00E266"/>
      <color rgb="FFC1EFFF"/>
      <color rgb="FFD6EDBD"/>
      <color rgb="FFFAC9A0"/>
      <color rgb="FFF9B883"/>
      <color rgb="FFE26B0A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8"/>
  <sheetViews>
    <sheetView showGridLines="0" showRowColHeaders="0" zoomScale="90" zoomScaleNormal="90" workbookViewId="0">
      <pane xSplit="2" ySplit="3" topLeftCell="C25" activePane="bottomRight" state="frozen"/>
      <selection pane="topRight" activeCell="D1" sqref="D1"/>
      <selection pane="bottomLeft" activeCell="A4" sqref="A4"/>
      <selection pane="bottomRight" activeCell="A46" sqref="A46"/>
    </sheetView>
  </sheetViews>
  <sheetFormatPr defaultColWidth="9.109375" defaultRowHeight="14.4" x14ac:dyDescent="0.3"/>
  <cols>
    <col min="1" max="1" width="49.33203125" style="6" customWidth="1"/>
    <col min="2" max="2" width="10.88671875" style="6" customWidth="1"/>
    <col min="3" max="3" width="13.6640625" style="14" customWidth="1"/>
    <col min="4" max="4" width="9.109375" style="14" customWidth="1"/>
    <col min="5" max="5" width="9.109375" style="65"/>
    <col min="6" max="8" width="9.109375" style="64"/>
    <col min="9" max="9" width="9.109375" style="47"/>
    <col min="10" max="10" width="9.109375" style="65"/>
    <col min="11" max="13" width="9.109375" style="64"/>
    <col min="14" max="14" width="9.109375" style="47"/>
    <col min="15" max="15" width="8.88671875" style="65" customWidth="1"/>
    <col min="16" max="18" width="9.109375" style="64"/>
    <col min="19" max="19" width="9.109375" style="47"/>
    <col min="20" max="20" width="44.44140625" style="65" bestFit="1" customWidth="1"/>
    <col min="21" max="21" width="9.109375" style="65" customWidth="1"/>
    <col min="22" max="22" width="9.44140625" style="63" customWidth="1"/>
    <col min="23" max="23" width="9.44140625" style="64" customWidth="1"/>
    <col min="24" max="24" width="8.33203125" style="63" customWidth="1"/>
    <col min="25" max="27" width="9.109375" style="64" customWidth="1"/>
    <col min="28" max="39" width="9.109375" style="64"/>
    <col min="40" max="40" width="9.109375" style="6" hidden="1" customWidth="1"/>
    <col min="41" max="16384" width="9.109375" style="6"/>
  </cols>
  <sheetData>
    <row r="1" spans="1:45" ht="13.8" x14ac:dyDescent="0.25">
      <c r="A1" s="1" t="s">
        <v>89</v>
      </c>
      <c r="B1" s="1"/>
      <c r="C1" s="2"/>
      <c r="D1" s="2"/>
      <c r="E1" s="48" t="s">
        <v>90</v>
      </c>
      <c r="F1" s="49"/>
      <c r="G1" s="49"/>
      <c r="H1" s="49"/>
      <c r="I1" s="44"/>
      <c r="J1" s="48" t="s">
        <v>91</v>
      </c>
      <c r="K1" s="49"/>
      <c r="L1" s="49"/>
      <c r="M1" s="49"/>
      <c r="N1" s="44"/>
      <c r="O1" s="48" t="s">
        <v>92</v>
      </c>
      <c r="P1" s="49"/>
      <c r="Q1" s="49"/>
      <c r="R1" s="49"/>
      <c r="S1" s="44"/>
      <c r="T1" s="51"/>
      <c r="U1" s="52"/>
      <c r="V1" s="48" t="s">
        <v>90</v>
      </c>
      <c r="W1" s="49"/>
      <c r="X1" s="49"/>
      <c r="Y1" s="49"/>
      <c r="Z1" s="49"/>
      <c r="AA1" s="50"/>
      <c r="AB1" s="48" t="s">
        <v>91</v>
      </c>
      <c r="AC1" s="49"/>
      <c r="AD1" s="49"/>
      <c r="AE1" s="49"/>
      <c r="AF1" s="49"/>
      <c r="AG1" s="50"/>
      <c r="AH1" s="48" t="s">
        <v>92</v>
      </c>
      <c r="AI1" s="49"/>
      <c r="AJ1" s="49"/>
      <c r="AK1" s="49"/>
      <c r="AL1" s="49"/>
      <c r="AM1" s="50"/>
      <c r="AO1" s="26"/>
      <c r="AP1" s="26"/>
      <c r="AQ1" s="26"/>
      <c r="AR1" s="26"/>
      <c r="AS1" s="26"/>
    </row>
    <row r="2" spans="1:45" ht="13.8" x14ac:dyDescent="0.25">
      <c r="A2" s="7"/>
      <c r="B2" s="7"/>
      <c r="C2" s="8"/>
      <c r="D2" s="8"/>
      <c r="E2" s="53"/>
      <c r="F2" s="54"/>
      <c r="G2" s="54"/>
      <c r="H2" s="54"/>
      <c r="I2" s="45"/>
      <c r="J2" s="53"/>
      <c r="K2" s="54"/>
      <c r="L2" s="54"/>
      <c r="M2" s="54"/>
      <c r="N2" s="45"/>
      <c r="O2" s="53"/>
      <c r="P2" s="54"/>
      <c r="Q2" s="54"/>
      <c r="R2" s="54"/>
      <c r="S2" s="45"/>
      <c r="T2" s="56"/>
      <c r="U2" s="57"/>
      <c r="V2" s="53" t="s">
        <v>121</v>
      </c>
      <c r="W2" s="54"/>
      <c r="X2" s="54"/>
      <c r="Y2" s="54"/>
      <c r="Z2" s="54"/>
      <c r="AA2" s="55"/>
      <c r="AB2" s="53" t="s">
        <v>121</v>
      </c>
      <c r="AC2" s="54"/>
      <c r="AD2" s="54"/>
      <c r="AE2" s="54"/>
      <c r="AF2" s="54"/>
      <c r="AG2" s="55"/>
      <c r="AH2" s="53" t="s">
        <v>121</v>
      </c>
      <c r="AI2" s="54"/>
      <c r="AJ2" s="54"/>
      <c r="AK2" s="54"/>
      <c r="AL2" s="54"/>
      <c r="AM2" s="55"/>
      <c r="AO2" s="26"/>
      <c r="AP2" s="26"/>
      <c r="AQ2" s="26"/>
      <c r="AR2" s="26"/>
      <c r="AS2" s="26"/>
    </row>
    <row r="3" spans="1:45" ht="99.75" customHeight="1" x14ac:dyDescent="0.25">
      <c r="A3" s="27" t="s">
        <v>608</v>
      </c>
      <c r="B3" s="27" t="s">
        <v>93</v>
      </c>
      <c r="C3" s="40" t="s">
        <v>118</v>
      </c>
      <c r="D3" s="40" t="s">
        <v>94</v>
      </c>
      <c r="E3" s="59" t="s">
        <v>607</v>
      </c>
      <c r="F3" s="60" t="s">
        <v>100</v>
      </c>
      <c r="G3" s="61" t="s">
        <v>101</v>
      </c>
      <c r="H3" s="62" t="s">
        <v>102</v>
      </c>
      <c r="I3" s="46" t="s">
        <v>115</v>
      </c>
      <c r="J3" s="59" t="s">
        <v>607</v>
      </c>
      <c r="K3" s="60" t="s">
        <v>100</v>
      </c>
      <c r="L3" s="61" t="s">
        <v>101</v>
      </c>
      <c r="M3" s="62" t="s">
        <v>102</v>
      </c>
      <c r="N3" s="46" t="s">
        <v>115</v>
      </c>
      <c r="O3" s="59" t="s">
        <v>607</v>
      </c>
      <c r="P3" s="60" t="s">
        <v>100</v>
      </c>
      <c r="Q3" s="61" t="s">
        <v>101</v>
      </c>
      <c r="R3" s="62" t="s">
        <v>102</v>
      </c>
      <c r="S3" s="46" t="s">
        <v>115</v>
      </c>
      <c r="T3" s="27" t="s">
        <v>608</v>
      </c>
      <c r="U3" s="58" t="s">
        <v>93</v>
      </c>
      <c r="V3" s="83" t="s">
        <v>95</v>
      </c>
      <c r="W3" s="79" t="s">
        <v>96</v>
      </c>
      <c r="X3" s="80" t="s">
        <v>97</v>
      </c>
      <c r="Y3" s="80" t="s">
        <v>98</v>
      </c>
      <c r="Z3" s="84" t="s">
        <v>99</v>
      </c>
      <c r="AA3" s="85" t="s">
        <v>114</v>
      </c>
      <c r="AB3" s="83" t="s">
        <v>95</v>
      </c>
      <c r="AC3" s="79" t="s">
        <v>96</v>
      </c>
      <c r="AD3" s="80" t="s">
        <v>97</v>
      </c>
      <c r="AE3" s="80" t="s">
        <v>98</v>
      </c>
      <c r="AF3" s="84" t="s">
        <v>99</v>
      </c>
      <c r="AG3" s="85" t="s">
        <v>114</v>
      </c>
      <c r="AH3" s="83" t="s">
        <v>95</v>
      </c>
      <c r="AI3" s="79" t="s">
        <v>96</v>
      </c>
      <c r="AJ3" s="80" t="s">
        <v>97</v>
      </c>
      <c r="AK3" s="80" t="s">
        <v>98</v>
      </c>
      <c r="AL3" s="84" t="s">
        <v>99</v>
      </c>
      <c r="AM3" s="85" t="s">
        <v>114</v>
      </c>
      <c r="AN3" s="6" t="s">
        <v>113</v>
      </c>
    </row>
    <row r="4" spans="1:45" s="26" customFormat="1" ht="13.8" x14ac:dyDescent="0.25">
      <c r="A4" s="67" t="str">
        <f>IF(ISBLANK(Water!A2), "", Water!A2)</f>
        <v>Afghanistan</v>
      </c>
      <c r="B4" s="67">
        <f>IF(ISBLANK(Water!B2), "", Water!B2)</f>
        <v>2000</v>
      </c>
      <c r="C4" s="68">
        <f>IF(ISNUMBER(Water!C2), Water!C2, "-")</f>
        <v>19701.939999999999</v>
      </c>
      <c r="D4" s="69">
        <f>IF(ISNUMBER(Water!D2), Water!D2, "-")</f>
        <v>21.281999999999996</v>
      </c>
      <c r="E4" s="76">
        <f>IF(ISNUMBER(Water!E2), IF(Water!E2=-999,"NA",Water!E2), "-")</f>
        <v>27.069859163682541</v>
      </c>
      <c r="F4" s="70">
        <f>IF(ISNUMBER(Water!F2), IF(Water!F2=-999,"NA",Water!F2), "-")</f>
        <v>2.3633135789369479</v>
      </c>
      <c r="G4" s="70">
        <f>IF(ISNUMBER(Water!G2), IF(Water!G2=-999,"NA",Water!G2), "-")</f>
        <v>46.308016747351658</v>
      </c>
      <c r="H4" s="70">
        <f>IF(ISNUMBER(Water!H2), IF(Water!H2=-999,"NA",Water!H2), "-")</f>
        <v>24.258810510028852</v>
      </c>
      <c r="I4" s="71" t="str">
        <f>IF(ISNUMBER(Water!I2), IF(Water!I2=-999,"NA",Water!I2), "-")</f>
        <v>-</v>
      </c>
      <c r="J4" s="76">
        <f>IF(ISNUMBER(Water!J2), IF(Water!J2=-999,"NA",Water!J2), "-")</f>
        <v>20.92063127959754</v>
      </c>
      <c r="K4" s="70">
        <f>IF(ISNUMBER(Water!K2), IF(Water!K2=-999,"NA",Water!K2), "-")</f>
        <v>2.3258060553627788</v>
      </c>
      <c r="L4" s="70">
        <f>IF(ISNUMBER(Water!L2), IF(Water!L2=-999,"NA",Water!L2), "-")</f>
        <v>48.764806087281841</v>
      </c>
      <c r="M4" s="70">
        <f>IF(ISNUMBER(Water!M2), IF(Water!M2=-999,"NA",Water!M2), "-")</f>
        <v>27.98875657775784</v>
      </c>
      <c r="N4" s="71" t="str">
        <f>IF(ISNUMBER(Water!N2), IF(Water!N2=-999,"NA",Water!N2), "-")</f>
        <v>-</v>
      </c>
      <c r="O4" s="76">
        <f>IF(ISNUMBER(Water!O2), IF(Water!O2=-999,"NA",Water!O2), "-")</f>
        <v>49.814663250676368</v>
      </c>
      <c r="P4" s="70">
        <f>IF(ISNUMBER(Water!P2), IF(Water!P2=-999,"NA",Water!P2), "-")</f>
        <v>2.502046651050065</v>
      </c>
      <c r="Q4" s="70">
        <f>IF(ISNUMBER(Water!Q2), IF(Water!Q2=-999,"NA",Water!Q2), "-")</f>
        <v>37.220828359952733</v>
      </c>
      <c r="R4" s="70">
        <f>IF(ISNUMBER(Water!R2), IF(Water!R2=-999,"NA",Water!R2), "-")</f>
        <v>10.46246173832083</v>
      </c>
      <c r="S4" s="71" t="str">
        <f>IF(ISNUMBER(Water!S2), IF(Water!S2=-999,"NA",Water!S2), "-")</f>
        <v>-</v>
      </c>
      <c r="T4" s="72" t="str">
        <f>IF(ISBLANK(Water!T2),"",Water!T2)</f>
        <v>Afghanistan</v>
      </c>
      <c r="U4" s="72">
        <f>IF(ISNUMBER(Water!U2), IF(Water!U2=-999,"NA",Water!U2), "-")</f>
        <v>2000</v>
      </c>
      <c r="V4" s="81" t="str">
        <f>IF(ISNUMBER(Water!V2), IF(Water!V2=-999,"NA",Water!V2), "-")</f>
        <v>-</v>
      </c>
      <c r="W4" s="82">
        <f>IF(ISNUMBER(Water!W2), IF(Water!W2=-999,"NA",Water!W2), "-")</f>
        <v>14.346011171738279</v>
      </c>
      <c r="X4" s="82" t="str">
        <f>IF(ISNUMBER(Water!X2), IF(Water!X2=-999,"NA",Water!X2), "-")</f>
        <v>-</v>
      </c>
      <c r="Y4" s="82" t="str">
        <f>IF(ISNUMBER(Water!Y2), IF(Water!Y2=-999,"NA",Water!Y2), "-")</f>
        <v>-</v>
      </c>
      <c r="Z4" s="70">
        <f>IF(ISNUMBER(Water!Z2), IF(Water!Z2=-999,"NA",Water!Z2), "-")</f>
        <v>6.1452328583039924</v>
      </c>
      <c r="AA4" s="70">
        <f>IF(ISNUMBER(Water!AA2), IF(Water!AA2=-999,"NA",Water!AA2), "-")</f>
        <v>23.287939884315492</v>
      </c>
      <c r="AB4" s="81" t="str">
        <f>IF(ISNUMBER(Water!AB2), IF(Water!AB2=-999,"NA",Water!AB2), "-")</f>
        <v>-</v>
      </c>
      <c r="AC4" s="82">
        <f>IF(ISNUMBER(Water!AC2), IF(Water!AC2=-999,"NA",Water!AC2), "-")</f>
        <v>7.9623697159704916</v>
      </c>
      <c r="AD4" s="82" t="str">
        <f>IF(ISNUMBER(Water!AD2), IF(Water!AD2=-999,"NA",Water!AD2), "-")</f>
        <v>-</v>
      </c>
      <c r="AE4" s="82" t="str">
        <f>IF(ISNUMBER(Water!AE2), IF(Water!AE2=-999,"NA",Water!AE2), "-")</f>
        <v>-</v>
      </c>
      <c r="AF4" s="70">
        <f>IF(ISNUMBER(Water!AF2), IF(Water!AF2=-999,"NA",Water!AF2), "-")</f>
        <v>2.1268824897786658</v>
      </c>
      <c r="AG4" s="70">
        <f>IF(ISNUMBER(Water!AG2), IF(Water!AG2=-999,"NA",Water!AG2), "-")</f>
        <v>21.11955484518165</v>
      </c>
      <c r="AH4" s="81" t="str">
        <f>IF(ISNUMBER(Water!AH2), IF(Water!AH2=-999,"NA",Water!AH2), "-")</f>
        <v>-</v>
      </c>
      <c r="AI4" s="82">
        <f>IF(ISNUMBER(Water!AI2), IF(Water!AI2=-999,"NA",Water!AI2), "-")</f>
        <v>37.957865702098637</v>
      </c>
      <c r="AJ4" s="82" t="str">
        <f>IF(ISNUMBER(Water!AJ2), IF(Water!AJ2=-999,"NA",Water!AJ2), "-")</f>
        <v>-</v>
      </c>
      <c r="AK4" s="82" t="str">
        <f>IF(ISNUMBER(Water!AK2), IF(Water!AK2=-999,"NA",Water!AK2), "-")</f>
        <v>-</v>
      </c>
      <c r="AL4" s="70">
        <f>IF(ISNUMBER(Water!AL2), IF(Water!AL2=-999,"NA",Water!AL2), "-")</f>
        <v>21.008333333333439</v>
      </c>
      <c r="AM4" s="70">
        <f>IF(ISNUMBER(Water!AM2), IF(Water!AM2=-999,"NA",Water!AM2), "-")</f>
        <v>31.30837656839299</v>
      </c>
      <c r="AN4" s="12">
        <f>IF(ISBLANK(Water!AN28), "", Water!AN28)</f>
        <v>27</v>
      </c>
    </row>
    <row r="5" spans="1:45" s="26" customFormat="1" ht="13.8" x14ac:dyDescent="0.25">
      <c r="A5" s="67" t="str">
        <f>IF(ISBLANK(Water!A3), "", Water!A3)</f>
        <v>Afghanistan</v>
      </c>
      <c r="B5" s="67">
        <f>IF(ISBLANK(Water!B3), "", Water!B3)</f>
        <v>2015</v>
      </c>
      <c r="C5" s="68">
        <f>IF(ISNUMBER(Water!C3), Water!C3, "-")</f>
        <v>32526.562000000002</v>
      </c>
      <c r="D5" s="69">
        <f>IF(ISNUMBER(Water!D3), Water!D3, "-")</f>
        <v>26.702999999999999</v>
      </c>
      <c r="E5" s="76">
        <f>IF(ISNUMBER(Water!E3), IF(Water!E3=-999,"NA",Water!E3), "-")</f>
        <v>62.980208080411543</v>
      </c>
      <c r="F5" s="70">
        <f>IF(ISNUMBER(Water!F3), IF(Water!F3=-999,"NA",Water!F3), "-")</f>
        <v>5.5524812415930684</v>
      </c>
      <c r="G5" s="70">
        <f>IF(ISNUMBER(Water!G3), IF(Water!G3=-999,"NA",Water!G3), "-")</f>
        <v>16.30496675581421</v>
      </c>
      <c r="H5" s="70">
        <f>IF(ISNUMBER(Water!H3), IF(Water!H3=-999,"NA",Water!H3), "-")</f>
        <v>15.16234392218119</v>
      </c>
      <c r="I5" s="71">
        <f>IF(ISNUMBER(Water!I3), IF(Water!I3=-999,"NA",Water!I3), "-")</f>
        <v>2.394023261115267</v>
      </c>
      <c r="J5" s="76">
        <f>IF(ISNUMBER(Water!J3), IF(Water!J3=-999,"NA",Water!J3), "-")</f>
        <v>53.483161307246782</v>
      </c>
      <c r="K5" s="70">
        <f>IF(ISNUMBER(Water!K3), IF(Water!K3=-999,"NA",Water!K3), "-")</f>
        <v>5.9458750917162533</v>
      </c>
      <c r="L5" s="70">
        <f>IF(ISNUMBER(Water!L3), IF(Water!L3=-999,"NA",Water!L3), "-")</f>
        <v>20.19957331540763</v>
      </c>
      <c r="M5" s="70">
        <f>IF(ISNUMBER(Water!M3), IF(Water!M3=-999,"NA",Water!M3), "-")</f>
        <v>20.371390285629332</v>
      </c>
      <c r="N5" s="71">
        <f>IF(ISNUMBER(Water!N3), IF(Water!N3=-999,"NA",Water!N3), "-")</f>
        <v>2.1708353351766165</v>
      </c>
      <c r="O5" s="76">
        <f>IF(ISNUMBER(Water!O3), IF(Water!O3=-999,"NA",Water!O3), "-")</f>
        <v>89.048628757214018</v>
      </c>
      <c r="P5" s="70">
        <f>IF(ISNUMBER(Water!P3), IF(Water!P3=-999,"NA",Water!P3), "-")</f>
        <v>4.472655415563068</v>
      </c>
      <c r="Q5" s="70">
        <f>IF(ISNUMBER(Water!Q3), IF(Water!Q3=-999,"NA",Water!Q3), "-")</f>
        <v>5.6146706468182401</v>
      </c>
      <c r="R5" s="70">
        <f>IF(ISNUMBER(Water!R3), IF(Water!R3=-999,"NA",Water!R3), "-")</f>
        <v>0.86404518040467337</v>
      </c>
      <c r="S5" s="71">
        <f>IF(ISNUMBER(Water!S3), IF(Water!S3=-999,"NA",Water!S3), "-")</f>
        <v>2.6155977004358433</v>
      </c>
      <c r="T5" s="72" t="str">
        <f>IF(ISBLANK(Water!T3),"",Water!T3)</f>
        <v>Afghanistan</v>
      </c>
      <c r="U5" s="72">
        <f>IF(ISNUMBER(Water!U3), IF(Water!U3=-999,"NA",Water!U3), "-")</f>
        <v>2015</v>
      </c>
      <c r="V5" s="81" t="str">
        <f>IF(ISNUMBER(Water!V3), IF(Water!V3=-999,"NA",Water!V3), "-")</f>
        <v>-</v>
      </c>
      <c r="W5" s="82">
        <f>IF(ISNUMBER(Water!W3), IF(Water!W3=-999,"NA",Water!W3), "-")</f>
        <v>39.589370738631203</v>
      </c>
      <c r="X5" s="82" t="str">
        <f>IF(ISNUMBER(Water!X3), IF(Water!X3=-999,"NA",Water!X3), "-")</f>
        <v>-</v>
      </c>
      <c r="Y5" s="82" t="str">
        <f>IF(ISNUMBER(Water!Y3), IF(Water!Y3=-999,"NA",Water!Y3), "-")</f>
        <v>-</v>
      </c>
      <c r="Z5" s="70">
        <f>IF(ISNUMBER(Water!Z3), IF(Water!Z3=-999,"NA",Water!Z3), "-")</f>
        <v>12.199349749500691</v>
      </c>
      <c r="AA5" s="70">
        <f>IF(ISNUMBER(Water!AA3), IF(Water!AA3=-999,"NA",Water!AA3), "-")</f>
        <v>56.33333957250391</v>
      </c>
      <c r="AB5" s="81" t="str">
        <f>IF(ISNUMBER(Water!AB3), IF(Water!AB3=-999,"NA",Water!AB3), "-")</f>
        <v>-</v>
      </c>
      <c r="AC5" s="82">
        <f>IF(ISNUMBER(Water!AC3), IF(Water!AC3=-999,"NA",Water!AC3), "-")</f>
        <v>26.328251705468411</v>
      </c>
      <c r="AD5" s="82" t="str">
        <f>IF(ISNUMBER(Water!AD3), IF(Water!AD3=-999,"NA",Water!AD3), "-")</f>
        <v>-</v>
      </c>
      <c r="AE5" s="82" t="str">
        <f>IF(ISNUMBER(Water!AE3), IF(Water!AE3=-999,"NA",Water!AE3), "-")</f>
        <v>-</v>
      </c>
      <c r="AF5" s="70">
        <f>IF(ISNUMBER(Water!AF3), IF(Water!AF3=-999,"NA",Water!AF3), "-")</f>
        <v>5.5473771088867352</v>
      </c>
      <c r="AG5" s="70">
        <f>IF(ISNUMBER(Water!AG3), IF(Water!AG3=-999,"NA",Water!AG3), "-")</f>
        <v>53.8816592900763</v>
      </c>
      <c r="AH5" s="81" t="str">
        <f>IF(ISNUMBER(Water!AH3), IF(Water!AH3=-999,"NA",Water!AH3), "-")</f>
        <v>-</v>
      </c>
      <c r="AI5" s="82">
        <f>IF(ISNUMBER(Water!AI3), IF(Water!AI3=-999,"NA",Water!AI3), "-")</f>
        <v>75.989784241748211</v>
      </c>
      <c r="AJ5" s="82" t="str">
        <f>IF(ISNUMBER(Water!AJ3), IF(Water!AJ3=-999,"NA",Water!AJ3), "-")</f>
        <v>-</v>
      </c>
      <c r="AK5" s="82" t="str">
        <f>IF(ISNUMBER(Water!AK3), IF(Water!AK3=-999,"NA",Water!AK3), "-")</f>
        <v>-</v>
      </c>
      <c r="AL5" s="70">
        <f>IF(ISNUMBER(Water!AL3), IF(Water!AL3=-999,"NA",Water!AL3), "-")</f>
        <v>30.458333333333261</v>
      </c>
      <c r="AM5" s="70">
        <f>IF(ISNUMBER(Water!AM3), IF(Water!AM3=-999,"NA",Water!AM3), "-")</f>
        <v>63.062950839443829</v>
      </c>
      <c r="AN5" s="12">
        <f>IF(ISBLANK(Water!AN29), "", Water!AN29)</f>
        <v>28</v>
      </c>
    </row>
    <row r="6" spans="1:45" ht="13.8" x14ac:dyDescent="0.25">
      <c r="A6" s="67" t="str">
        <f>IF(ISBLANK(Water!A32), "", Water!A32)</f>
        <v>Bahrain</v>
      </c>
      <c r="B6" s="67">
        <f>IF(ISBLANK(Water!B32), "", Water!B32)</f>
        <v>2000</v>
      </c>
      <c r="C6" s="68">
        <f>IF(ISNUMBER(Water!C32), Water!C32, "-")</f>
        <v>666.85500000000002</v>
      </c>
      <c r="D6" s="69">
        <f>IF(ISNUMBER(Water!D32), Water!D32, "-")</f>
        <v>88.372</v>
      </c>
      <c r="E6" s="76">
        <f>IF(ISNUMBER(Water!E32), IF(Water!E32=-999,"NA",Water!E32), "-")</f>
        <v>99.897944320215501</v>
      </c>
      <c r="F6" s="70" t="str">
        <f>IF(ISNUMBER(Water!F32), IF(Water!F32=-999,"NA",Water!F32), "-")</f>
        <v>-</v>
      </c>
      <c r="G6" s="70">
        <f>IF(ISNUMBER(Water!G32), IF(Water!G32=-999,"NA",Water!G32), "-")</f>
        <v>0.10205567978449891</v>
      </c>
      <c r="H6" s="70">
        <f>IF(ISNUMBER(Water!H32), IF(Water!H32=-999,"NA",Water!H32), "-")</f>
        <v>0</v>
      </c>
      <c r="I6" s="71" t="str">
        <f>IF(ISNUMBER(Water!I32), IF(Water!I32=-999,"NA",Water!I32), "-")</f>
        <v>-</v>
      </c>
      <c r="J6" s="76" t="str">
        <f>IF(ISNUMBER(Water!J32), IF(Water!J32=-999,"NA",Water!J32), "-")</f>
        <v>-</v>
      </c>
      <c r="K6" s="70" t="str">
        <f>IF(ISNUMBER(Water!K32), IF(Water!K32=-999,"NA",Water!K32), "-")</f>
        <v>-</v>
      </c>
      <c r="L6" s="70" t="str">
        <f>IF(ISNUMBER(Water!L32), IF(Water!L32=-999,"NA",Water!L32), "-")</f>
        <v>-</v>
      </c>
      <c r="M6" s="70" t="str">
        <f>IF(ISNUMBER(Water!M32), IF(Water!M32=-999,"NA",Water!M32), "-")</f>
        <v>-</v>
      </c>
      <c r="N6" s="71" t="str">
        <f>IF(ISNUMBER(Water!N32), IF(Water!N32=-999,"NA",Water!N32), "-")</f>
        <v>-</v>
      </c>
      <c r="O6" s="76" t="str">
        <f>IF(ISNUMBER(Water!O32), IF(Water!O32=-999,"NA",Water!O32), "-")</f>
        <v>-</v>
      </c>
      <c r="P6" s="70" t="str">
        <f>IF(ISNUMBER(Water!P32), IF(Water!P32=-999,"NA",Water!P32), "-")</f>
        <v>-</v>
      </c>
      <c r="Q6" s="70" t="str">
        <f>IF(ISNUMBER(Water!Q32), IF(Water!Q32=-999,"NA",Water!Q32), "-")</f>
        <v>-</v>
      </c>
      <c r="R6" s="70" t="str">
        <f>IF(ISNUMBER(Water!R32), IF(Water!R32=-999,"NA",Water!R32), "-")</f>
        <v>-</v>
      </c>
      <c r="S6" s="71" t="str">
        <f>IF(ISNUMBER(Water!S32), IF(Water!S32=-999,"NA",Water!S32), "-")</f>
        <v>-</v>
      </c>
      <c r="T6" s="72" t="str">
        <f>IF(ISBLANK(Water!T32),"",Water!T32)</f>
        <v>Bahrain</v>
      </c>
      <c r="U6" s="72">
        <f>IF(ISNUMBER(Water!U32), IF(Water!U32=-999,"NA",Water!U32), "-")</f>
        <v>2000</v>
      </c>
      <c r="V6" s="81">
        <f>IF(ISNUMBER(Water!V32), IF(Water!V32=-999,"NA",Water!V32), "-")</f>
        <v>98.639230221780792</v>
      </c>
      <c r="W6" s="82">
        <f>IF(ISNUMBER(Water!W32), IF(Water!W32=-999,"NA",Water!W32), "-")</f>
        <v>98.882244084171035</v>
      </c>
      <c r="X6" s="82" t="str">
        <f>IF(ISNUMBER(Water!X32), IF(Water!X32=-999,"NA",Water!X32), "-")</f>
        <v>-</v>
      </c>
      <c r="Y6" s="82">
        <f>IF(ISNUMBER(Water!Y32), IF(Water!Y32=-999,"NA",Water!Y32), "-")</f>
        <v>98.639230221780792</v>
      </c>
      <c r="Z6" s="70">
        <f>IF(ISNUMBER(Water!Z32), IF(Water!Z32=-999,"NA",Water!Z32), "-")</f>
        <v>97.4149840092349</v>
      </c>
      <c r="AA6" s="70">
        <f>IF(ISNUMBER(Water!AA32), IF(Water!AA32=-999,"NA",Water!AA32), "-")</f>
        <v>2.482960310980602</v>
      </c>
      <c r="AB6" s="81" t="str">
        <f>IF(ISNUMBER(Water!AB32), IF(Water!AB32=-999,"NA",Water!AB32), "-")</f>
        <v>-</v>
      </c>
      <c r="AC6" s="82" t="str">
        <f>IF(ISNUMBER(Water!AC32), IF(Water!AC32=-999,"NA",Water!AC32), "-")</f>
        <v>-</v>
      </c>
      <c r="AD6" s="82" t="str">
        <f>IF(ISNUMBER(Water!AD32), IF(Water!AD32=-999,"NA",Water!AD32), "-")</f>
        <v>-</v>
      </c>
      <c r="AE6" s="82" t="str">
        <f>IF(ISNUMBER(Water!AE32), IF(Water!AE32=-999,"NA",Water!AE32), "-")</f>
        <v>-</v>
      </c>
      <c r="AF6" s="70" t="str">
        <f>IF(ISNUMBER(Water!AF32), IF(Water!AF32=-999,"NA",Water!AF32), "-")</f>
        <v>-</v>
      </c>
      <c r="AG6" s="70" t="str">
        <f>IF(ISNUMBER(Water!AG32), IF(Water!AG32=-999,"NA",Water!AG32), "-")</f>
        <v>-</v>
      </c>
      <c r="AH6" s="81" t="str">
        <f>IF(ISNUMBER(Water!AH32), IF(Water!AH32=-999,"NA",Water!AH32), "-")</f>
        <v>-</v>
      </c>
      <c r="AI6" s="82" t="str">
        <f>IF(ISNUMBER(Water!AI32), IF(Water!AI32=-999,"NA",Water!AI32), "-")</f>
        <v>-</v>
      </c>
      <c r="AJ6" s="82" t="str">
        <f>IF(ISNUMBER(Water!AJ32), IF(Water!AJ32=-999,"NA",Water!AJ32), "-")</f>
        <v>-</v>
      </c>
      <c r="AK6" s="82" t="str">
        <f>IF(ISNUMBER(Water!AK32), IF(Water!AK32=-999,"NA",Water!AK32), "-")</f>
        <v>-</v>
      </c>
      <c r="AL6" s="70" t="str">
        <f>IF(ISNUMBER(Water!AL32), IF(Water!AL32=-999,"NA",Water!AL32), "-")</f>
        <v>-</v>
      </c>
      <c r="AM6" s="70" t="str">
        <f>IF(ISNUMBER(Water!AM32), IF(Water!AM32=-999,"NA",Water!AM32), "-")</f>
        <v>-</v>
      </c>
      <c r="AN6" s="12">
        <f>IF(ISBLANK(Water!AN58), "", Water!AN58)</f>
        <v>57</v>
      </c>
    </row>
    <row r="7" spans="1:45" ht="13.8" x14ac:dyDescent="0.25">
      <c r="A7" s="67" t="str">
        <f>IF(ISBLANK(Water!A33), "", Water!A33)</f>
        <v>Bahrain</v>
      </c>
      <c r="B7" s="67">
        <f>IF(ISBLANK(Water!B33), "", Water!B33)</f>
        <v>2015</v>
      </c>
      <c r="C7" s="68">
        <f>IF(ISNUMBER(Water!C33), Water!C33, "-")</f>
        <v>1377.2370000000001</v>
      </c>
      <c r="D7" s="69">
        <f>IF(ISNUMBER(Water!D33), Water!D33, "-")</f>
        <v>88.774999999999991</v>
      </c>
      <c r="E7" s="76">
        <f>IF(ISNUMBER(Water!E33), IF(Water!E33=-999,"NA",Water!E33), "-")</f>
        <v>100</v>
      </c>
      <c r="F7" s="70" t="str">
        <f>IF(ISNUMBER(Water!F33), IF(Water!F33=-999,"NA",Water!F33), "-")</f>
        <v>-</v>
      </c>
      <c r="G7" s="70">
        <f>IF(ISNUMBER(Water!G33), IF(Water!G33=-999,"NA",Water!G33), "-")</f>
        <v>0</v>
      </c>
      <c r="H7" s="70">
        <f>IF(ISNUMBER(Water!H33), IF(Water!H33=-999,"NA",Water!H33), "-")</f>
        <v>0</v>
      </c>
      <c r="I7" s="71">
        <f>IF(ISNUMBER(Water!I33), IF(Water!I33=-999,"NA",Water!I33), "-")</f>
        <v>6.8037119856332613E-3</v>
      </c>
      <c r="J7" s="76" t="str">
        <f>IF(ISNUMBER(Water!J33), IF(Water!J33=-999,"NA",Water!J33), "-")</f>
        <v>-</v>
      </c>
      <c r="K7" s="70" t="str">
        <f>IF(ISNUMBER(Water!K33), IF(Water!K33=-999,"NA",Water!K33), "-")</f>
        <v>-</v>
      </c>
      <c r="L7" s="70" t="str">
        <f>IF(ISNUMBER(Water!L33), IF(Water!L33=-999,"NA",Water!L33), "-")</f>
        <v>-</v>
      </c>
      <c r="M7" s="70" t="str">
        <f>IF(ISNUMBER(Water!M33), IF(Water!M33=-999,"NA",Water!M33), "-")</f>
        <v>-</v>
      </c>
      <c r="N7" s="71" t="str">
        <f>IF(ISNUMBER(Water!N33), IF(Water!N33=-999,"NA",Water!N33), "-")</f>
        <v>-</v>
      </c>
      <c r="O7" s="76" t="str">
        <f>IF(ISNUMBER(Water!O33), IF(Water!O33=-999,"NA",Water!O33), "-")</f>
        <v>-</v>
      </c>
      <c r="P7" s="70" t="str">
        <f>IF(ISNUMBER(Water!P33), IF(Water!P33=-999,"NA",Water!P33), "-")</f>
        <v>-</v>
      </c>
      <c r="Q7" s="70" t="str">
        <f>IF(ISNUMBER(Water!Q33), IF(Water!Q33=-999,"NA",Water!Q33), "-")</f>
        <v>-</v>
      </c>
      <c r="R7" s="70" t="str">
        <f>IF(ISNUMBER(Water!R33), IF(Water!R33=-999,"NA",Water!R33), "-")</f>
        <v>-</v>
      </c>
      <c r="S7" s="71" t="str">
        <f>IF(ISNUMBER(Water!S33), IF(Water!S33=-999,"NA",Water!S33), "-")</f>
        <v>-</v>
      </c>
      <c r="T7" s="72" t="str">
        <f>IF(ISBLANK(Water!T33),"",Water!T33)</f>
        <v>Bahrain</v>
      </c>
      <c r="U7" s="72">
        <f>IF(ISNUMBER(Water!U33), IF(Water!U33=-999,"NA",Water!U33), "-")</f>
        <v>2015</v>
      </c>
      <c r="V7" s="81">
        <f>IF(ISNUMBER(Water!V33), IF(Water!V33=-999,"NA",Water!V33), "-")</f>
        <v>98.740000000000009</v>
      </c>
      <c r="W7" s="82">
        <f>IF(ISNUMBER(Water!W33), IF(Water!W33=-999,"NA",Water!W33), "-")</f>
        <v>98.983262125205783</v>
      </c>
      <c r="X7" s="82" t="str">
        <f>IF(ISNUMBER(Water!X33), IF(Water!X33=-999,"NA",Water!X33), "-")</f>
        <v>-</v>
      </c>
      <c r="Y7" s="82">
        <f>IF(ISNUMBER(Water!Y33), IF(Water!Y33=-999,"NA",Water!Y33), "-")</f>
        <v>98.740000000000009</v>
      </c>
      <c r="Z7" s="70" t="str">
        <f>IF(ISNUMBER(Water!Z33), IF(Water!Z33=-999,"NA",Water!Z33), "-")</f>
        <v>-</v>
      </c>
      <c r="AA7" s="70" t="str">
        <f>IF(ISNUMBER(Water!AA33), IF(Water!AA33=-999,"NA",Water!AA33), "-")</f>
        <v>-</v>
      </c>
      <c r="AB7" s="81" t="str">
        <f>IF(ISNUMBER(Water!AB33), IF(Water!AB33=-999,"NA",Water!AB33), "-")</f>
        <v>-</v>
      </c>
      <c r="AC7" s="82" t="str">
        <f>IF(ISNUMBER(Water!AC33), IF(Water!AC33=-999,"NA",Water!AC33), "-")</f>
        <v>-</v>
      </c>
      <c r="AD7" s="82" t="str">
        <f>IF(ISNUMBER(Water!AD33), IF(Water!AD33=-999,"NA",Water!AD33), "-")</f>
        <v>-</v>
      </c>
      <c r="AE7" s="82" t="str">
        <f>IF(ISNUMBER(Water!AE33), IF(Water!AE33=-999,"NA",Water!AE33), "-")</f>
        <v>-</v>
      </c>
      <c r="AF7" s="70" t="str">
        <f>IF(ISNUMBER(Water!AF33), IF(Water!AF33=-999,"NA",Water!AF33), "-")</f>
        <v>-</v>
      </c>
      <c r="AG7" s="70" t="str">
        <f>IF(ISNUMBER(Water!AG33), IF(Water!AG33=-999,"NA",Water!AG33), "-")</f>
        <v>-</v>
      </c>
      <c r="AH7" s="81" t="str">
        <f>IF(ISNUMBER(Water!AH33), IF(Water!AH33=-999,"NA",Water!AH33), "-")</f>
        <v>-</v>
      </c>
      <c r="AI7" s="82" t="str">
        <f>IF(ISNUMBER(Water!AI33), IF(Water!AI33=-999,"NA",Water!AI33), "-")</f>
        <v>-</v>
      </c>
      <c r="AJ7" s="82" t="str">
        <f>IF(ISNUMBER(Water!AJ33), IF(Water!AJ33=-999,"NA",Water!AJ33), "-")</f>
        <v>-</v>
      </c>
      <c r="AK7" s="82" t="str">
        <f>IF(ISNUMBER(Water!AK33), IF(Water!AK33=-999,"NA",Water!AK33), "-")</f>
        <v>-</v>
      </c>
      <c r="AL7" s="70" t="str">
        <f>IF(ISNUMBER(Water!AL33), IF(Water!AL33=-999,"NA",Water!AL33), "-")</f>
        <v>-</v>
      </c>
      <c r="AM7" s="70" t="str">
        <f>IF(ISNUMBER(Water!AM33), IF(Water!AM33=-999,"NA",Water!AM33), "-")</f>
        <v>-</v>
      </c>
      <c r="AN7" s="12">
        <f>IF(ISBLANK(Water!AN59), "", Water!AN59)</f>
        <v>58</v>
      </c>
    </row>
    <row r="8" spans="1:45" ht="13.8" x14ac:dyDescent="0.25">
      <c r="A8" s="67" t="str">
        <f>IF(ISBLANK(Water!A122), "", Water!A122)</f>
        <v>Djibouti</v>
      </c>
      <c r="B8" s="67">
        <f>IF(ISBLANK(Water!B122), "", Water!B122)</f>
        <v>2000</v>
      </c>
      <c r="C8" s="68">
        <f>IF(ISNUMBER(Water!C122), Water!C122, "-")</f>
        <v>722.56200000000001</v>
      </c>
      <c r="D8" s="69">
        <f>IF(ISNUMBER(Water!D122), Water!D122, "-")</f>
        <v>76.531999999999996</v>
      </c>
      <c r="E8" s="76">
        <f>IF(ISNUMBER(Water!E122), IF(Water!E122=-999,"NA",Water!E122), "-")</f>
        <v>74.843711026618891</v>
      </c>
      <c r="F8" s="70">
        <f>IF(ISNUMBER(Water!F122), IF(Water!F122=-999,"NA",Water!F122), "-")</f>
        <v>14.655043001136271</v>
      </c>
      <c r="G8" s="70">
        <f>IF(ISNUMBER(Water!G122), IF(Water!G122=-999,"NA",Water!G122), "-")</f>
        <v>9.4388000048605036</v>
      </c>
      <c r="H8" s="70">
        <f>IF(ISNUMBER(Water!H122), IF(Water!H122=-999,"NA",Water!H122), "-")</f>
        <v>1.0624459673843261</v>
      </c>
      <c r="I8" s="71" t="str">
        <f>IF(ISNUMBER(Water!I122), IF(Water!I122=-999,"NA",Water!I122), "-")</f>
        <v>-</v>
      </c>
      <c r="J8" s="76">
        <f>IF(ISNUMBER(Water!J122), IF(Water!J122=-999,"NA",Water!J122), "-")</f>
        <v>51.430530820515763</v>
      </c>
      <c r="K8" s="70">
        <f>IF(ISNUMBER(Water!K122), IF(Water!K122=-999,"NA",Water!K122), "-")</f>
        <v>13.12024948595829</v>
      </c>
      <c r="L8" s="70">
        <f>IF(ISNUMBER(Water!L122), IF(Water!L122=-999,"NA",Water!L122), "-")</f>
        <v>31.85002086574093</v>
      </c>
      <c r="M8" s="70">
        <f>IF(ISNUMBER(Water!M122), IF(Water!M122=-999,"NA",Water!M122), "-")</f>
        <v>3.5991988277850169</v>
      </c>
      <c r="N8" s="71" t="str">
        <f>IF(ISNUMBER(Water!N122), IF(Water!N122=-999,"NA",Water!N122), "-")</f>
        <v>-</v>
      </c>
      <c r="O8" s="76">
        <f>IF(ISNUMBER(Water!O122), IF(Water!O122=-999,"NA",Water!O122), "-")</f>
        <v>82.023198209455202</v>
      </c>
      <c r="P8" s="70">
        <f>IF(ISNUMBER(Water!P122), IF(Water!P122=-999,"NA",Water!P122), "-")</f>
        <v>15.125676647378331</v>
      </c>
      <c r="Q8" s="70">
        <f>IF(ISNUMBER(Water!Q122), IF(Water!Q122=-999,"NA",Water!Q122), "-")</f>
        <v>2.566556614342268</v>
      </c>
      <c r="R8" s="70">
        <f>IF(ISNUMBER(Water!R122), IF(Water!R122=-999,"NA",Water!R122), "-")</f>
        <v>0.28456852882420242</v>
      </c>
      <c r="S8" s="71" t="str">
        <f>IF(ISNUMBER(Water!S122), IF(Water!S122=-999,"NA",Water!S122), "-")</f>
        <v>-</v>
      </c>
      <c r="T8" s="72" t="str">
        <f>IF(ISBLANK(Water!T122),"",Water!T122)</f>
        <v>Djibouti</v>
      </c>
      <c r="U8" s="72">
        <f>IF(ISNUMBER(Water!U122), IF(Water!U122=-999,"NA",Water!U122), "-")</f>
        <v>2000</v>
      </c>
      <c r="V8" s="81" t="str">
        <f>IF(ISNUMBER(Water!V122), IF(Water!V122=-999,"NA",Water!V122), "-")</f>
        <v>-</v>
      </c>
      <c r="W8" s="82">
        <f>IF(ISNUMBER(Water!W122), IF(Water!W122=-999,"NA",Water!W122), "-")</f>
        <v>44.546449419804922</v>
      </c>
      <c r="X8" s="82" t="str">
        <f>IF(ISNUMBER(Water!X122), IF(Water!X122=-999,"NA",Water!X122), "-")</f>
        <v>-</v>
      </c>
      <c r="Y8" s="82" t="str">
        <f>IF(ISNUMBER(Water!Y122), IF(Water!Y122=-999,"NA",Water!Y122), "-")</f>
        <v>-</v>
      </c>
      <c r="Z8" s="70">
        <f>IF(ISNUMBER(Water!Z122), IF(Water!Z122=-999,"NA",Water!Z122), "-")</f>
        <v>75.780951389705976</v>
      </c>
      <c r="AA8" s="70">
        <f>IF(ISNUMBER(Water!AA122), IF(Water!AA122=-999,"NA",Water!AA122), "-")</f>
        <v>13.717802638049189</v>
      </c>
      <c r="AB8" s="81" t="str">
        <f>IF(ISNUMBER(Water!AB122), IF(Water!AB122=-999,"NA",Water!AB122), "-")</f>
        <v>-</v>
      </c>
      <c r="AC8" s="82">
        <f>IF(ISNUMBER(Water!AC122), IF(Water!AC122=-999,"NA",Water!AC122), "-")</f>
        <v>4.8955053581308698</v>
      </c>
      <c r="AD8" s="82" t="str">
        <f>IF(ISNUMBER(Water!AD122), IF(Water!AD122=-999,"NA",Water!AD122), "-")</f>
        <v>-</v>
      </c>
      <c r="AE8" s="82" t="str">
        <f>IF(ISNUMBER(Water!AE122), IF(Water!AE122=-999,"NA",Water!AE122), "-")</f>
        <v>-</v>
      </c>
      <c r="AF8" s="70">
        <f>IF(ISNUMBER(Water!AF122), IF(Water!AF122=-999,"NA",Water!AF122), "-")</f>
        <v>29.523227266314048</v>
      </c>
      <c r="AG8" s="70">
        <f>IF(ISNUMBER(Water!AG122), IF(Water!AG122=-999,"NA",Water!AG122), "-")</f>
        <v>35.027553040160001</v>
      </c>
      <c r="AH8" s="81" t="str">
        <f>IF(ISNUMBER(Water!AH122), IF(Water!AH122=-999,"NA",Water!AH122), "-")</f>
        <v>-</v>
      </c>
      <c r="AI8" s="82">
        <f>IF(ISNUMBER(Water!AI122), IF(Water!AI122=-999,"NA",Water!AI122), "-")</f>
        <v>56.705132784140957</v>
      </c>
      <c r="AJ8" s="82" t="str">
        <f>IF(ISNUMBER(Water!AJ122), IF(Water!AJ122=-999,"NA",Water!AJ122), "-")</f>
        <v>-</v>
      </c>
      <c r="AK8" s="82" t="str">
        <f>IF(ISNUMBER(Water!AK122), IF(Water!AK122=-999,"NA",Water!AK122), "-")</f>
        <v>-</v>
      </c>
      <c r="AL8" s="70">
        <f>IF(ISNUMBER(Water!AL122), IF(Water!AL122=-999,"NA",Water!AL122), "-")</f>
        <v>89.965557433292474</v>
      </c>
      <c r="AM8" s="70">
        <f>IF(ISNUMBER(Water!AM122), IF(Water!AM122=-999,"NA",Water!AM122), "-")</f>
        <v>7.1833174235410553</v>
      </c>
      <c r="AN8" s="12">
        <f>IF(ISBLANK(Water!AN148), "", Water!AN148)</f>
        <v>147</v>
      </c>
    </row>
    <row r="9" spans="1:45" ht="13.8" x14ac:dyDescent="0.25">
      <c r="A9" s="67" t="str">
        <f>IF(ISBLANK(Water!A123), "", Water!A123)</f>
        <v>Djibouti</v>
      </c>
      <c r="B9" s="67">
        <f>IF(ISBLANK(Water!B123), "", Water!B123)</f>
        <v>2015</v>
      </c>
      <c r="C9" s="68">
        <f>IF(ISNUMBER(Water!C123), Water!C123, "-")</f>
        <v>887.86099999999999</v>
      </c>
      <c r="D9" s="69">
        <f>IF(ISNUMBER(Water!D123), Water!D123, "-")</f>
        <v>77.343000000000004</v>
      </c>
      <c r="E9" s="76">
        <f>IF(ISNUMBER(Water!E123), IF(Water!E123=-999,"NA",Water!E123), "-")</f>
        <v>76.922483621174422</v>
      </c>
      <c r="F9" s="70">
        <f>IF(ISNUMBER(Water!F123), IF(Water!F123=-999,"NA",Water!F123), "-")</f>
        <v>15.066668855167229</v>
      </c>
      <c r="G9" s="70">
        <f>IF(ISNUMBER(Water!G123), IF(Water!G123=-999,"NA",Water!G123), "-")</f>
        <v>6.1899446611578623</v>
      </c>
      <c r="H9" s="70">
        <f>IF(ISNUMBER(Water!H123), IF(Water!H123=-999,"NA",Water!H123), "-")</f>
        <v>1.8209028625004799</v>
      </c>
      <c r="I9" s="71">
        <f>IF(ISNUMBER(Water!I123), IF(Water!I123=-999,"NA",Water!I123), "-")</f>
        <v>0.13858483963703538</v>
      </c>
      <c r="J9" s="76">
        <f>IF(ISNUMBER(Water!J123), IF(Water!J123=-999,"NA",Water!J123), "-")</f>
        <v>55.037268027182179</v>
      </c>
      <c r="K9" s="70">
        <f>IF(ISNUMBER(Water!K123), IF(Water!K123=-999,"NA",Water!K123), "-")</f>
        <v>14.04035066373722</v>
      </c>
      <c r="L9" s="70">
        <f>IF(ISNUMBER(Water!L123), IF(Water!L123=-999,"NA",Water!L123), "-")</f>
        <v>24.39354216906759</v>
      </c>
      <c r="M9" s="70">
        <f>IF(ISNUMBER(Water!M123), IF(Water!M123=-999,"NA",Water!M123), "-")</f>
        <v>6.5288391400130203</v>
      </c>
      <c r="N9" s="71">
        <f>IF(ISNUMBER(Water!N123), IF(Water!N123=-999,"NA",Water!N123), "-")</f>
        <v>0.24044914711109441</v>
      </c>
      <c r="O9" s="76">
        <f>IF(ISNUMBER(Water!O123), IF(Water!O123=-999,"NA",Water!O123), "-")</f>
        <v>83.333578739195232</v>
      </c>
      <c r="P9" s="70">
        <f>IF(ISNUMBER(Water!P123), IF(Water!P123=-999,"NA",Water!P123), "-")</f>
        <v>15.367320384888471</v>
      </c>
      <c r="Q9" s="70">
        <f>IF(ISNUMBER(Water!Q123), IF(Water!Q123=-999,"NA",Water!Q123), "-")</f>
        <v>0.85734948464917338</v>
      </c>
      <c r="R9" s="70">
        <f>IF(ISNUMBER(Water!R123), IF(Water!R123=-999,"NA",Water!R123), "-")</f>
        <v>0.44175139126712182</v>
      </c>
      <c r="S9" s="71">
        <f>IF(ISNUMBER(Water!S123), IF(Water!S123=-999,"NA",Water!S123), "-")</f>
        <v>8.7358701982668666E-2</v>
      </c>
      <c r="T9" s="72" t="str">
        <f>IF(ISBLANK(Water!T123),"",Water!T123)</f>
        <v>Djibouti</v>
      </c>
      <c r="U9" s="72">
        <f>IF(ISNUMBER(Water!U123), IF(Water!U123=-999,"NA",Water!U123), "-")</f>
        <v>2015</v>
      </c>
      <c r="V9" s="81" t="str">
        <f>IF(ISNUMBER(Water!V123), IF(Water!V123=-999,"NA",Water!V123), "-")</f>
        <v>-</v>
      </c>
      <c r="W9" s="82">
        <f>IF(ISNUMBER(Water!W123), IF(Water!W123=-999,"NA",Water!W123), "-")</f>
        <v>45.745064889468942</v>
      </c>
      <c r="X9" s="82" t="str">
        <f>IF(ISNUMBER(Water!X123), IF(Water!X123=-999,"NA",Water!X123), "-")</f>
        <v>-</v>
      </c>
      <c r="Y9" s="82" t="str">
        <f>IF(ISNUMBER(Water!Y123), IF(Water!Y123=-999,"NA",Water!Y123), "-")</f>
        <v>-</v>
      </c>
      <c r="Z9" s="70">
        <f>IF(ISNUMBER(Water!Z123), IF(Water!Z123=-999,"NA",Water!Z123), "-")</f>
        <v>79.793641256788334</v>
      </c>
      <c r="AA9" s="70">
        <f>IF(ISNUMBER(Water!AA123), IF(Water!AA123=-999,"NA",Water!AA123), "-")</f>
        <v>12.195511219553341</v>
      </c>
      <c r="AB9" s="81" t="str">
        <f>IF(ISNUMBER(Water!AB123), IF(Water!AB123=-999,"NA",Water!AB123), "-")</f>
        <v>-</v>
      </c>
      <c r="AC9" s="82">
        <f>IF(ISNUMBER(Water!AC123), IF(Water!AC123=-999,"NA",Water!AC123), "-")</f>
        <v>5.2388189704718506</v>
      </c>
      <c r="AD9" s="82" t="str">
        <f>IF(ISNUMBER(Water!AD123), IF(Water!AD123=-999,"NA",Water!AD123), "-")</f>
        <v>-</v>
      </c>
      <c r="AE9" s="82" t="str">
        <f>IF(ISNUMBER(Water!AE123), IF(Water!AE123=-999,"NA",Water!AE123), "-")</f>
        <v>-</v>
      </c>
      <c r="AF9" s="70">
        <f>IF(ISNUMBER(Water!AF123), IF(Water!AF123=-999,"NA",Water!AF123), "-")</f>
        <v>24.49585796405097</v>
      </c>
      <c r="AG9" s="70">
        <f>IF(ISNUMBER(Water!AG123), IF(Water!AG123=-999,"NA",Water!AG123), "-")</f>
        <v>44.581760726868417</v>
      </c>
      <c r="AH9" s="81" t="str">
        <f>IF(ISNUMBER(Water!AH123), IF(Water!AH123=-999,"NA",Water!AH123), "-")</f>
        <v>-</v>
      </c>
      <c r="AI9" s="82">
        <f>IF(ISNUMBER(Water!AI123), IF(Water!AI123=-999,"NA",Water!AI123), "-")</f>
        <v>57.611038717568661</v>
      </c>
      <c r="AJ9" s="82" t="str">
        <f>IF(ISNUMBER(Water!AJ123), IF(Water!AJ123=-999,"NA",Water!AJ123), "-")</f>
        <v>-</v>
      </c>
      <c r="AK9" s="82" t="str">
        <f>IF(ISNUMBER(Water!AK123), IF(Water!AK123=-999,"NA",Water!AK123), "-")</f>
        <v>-</v>
      </c>
      <c r="AL9" s="70">
        <f>IF(ISNUMBER(Water!AL123), IF(Water!AL123=-999,"NA",Water!AL123), "-")</f>
        <v>95.992675119756541</v>
      </c>
      <c r="AM9" s="70">
        <f>IF(ISNUMBER(Water!AM123), IF(Water!AM123=-999,"NA",Water!AM123), "-")</f>
        <v>2.7082240043271639</v>
      </c>
      <c r="AN9" s="12">
        <f>IF(ISBLANK(Water!AN149), "", Water!AN149)</f>
        <v>148</v>
      </c>
    </row>
    <row r="10" spans="1:45" ht="13.8" x14ac:dyDescent="0.25">
      <c r="A10" s="67" t="str">
        <f>IF(ISBLANK(Water!A130), "", Water!A130)</f>
        <v>Egypt</v>
      </c>
      <c r="B10" s="67">
        <f>IF(ISBLANK(Water!B130), "", Water!B130)</f>
        <v>2000</v>
      </c>
      <c r="C10" s="68">
        <f>IF(ISNUMBER(Water!C130), Water!C130, "-")</f>
        <v>68334.904999999999</v>
      </c>
      <c r="D10" s="69">
        <f>IF(ISNUMBER(Water!D130), Water!D130, "-")</f>
        <v>42.797000000000004</v>
      </c>
      <c r="E10" s="76">
        <f>IF(ISNUMBER(Water!E130), IF(Water!E130=-999,"NA",Water!E130), "-")</f>
        <v>98.235136919719366</v>
      </c>
      <c r="F10" s="70">
        <f>IF(ISNUMBER(Water!F130), IF(Water!F130=-999,"NA",Water!F130), "-")</f>
        <v>0.47367985801729251</v>
      </c>
      <c r="G10" s="70">
        <f>IF(ISNUMBER(Water!G130), IF(Water!G130=-999,"NA",Water!G130), "-")</f>
        <v>1.2486257558191469</v>
      </c>
      <c r="H10" s="70">
        <f>IF(ISNUMBER(Water!H130), IF(Water!H130=-999,"NA",Water!H130), "-")</f>
        <v>4.2557466444209602E-2</v>
      </c>
      <c r="I10" s="71" t="str">
        <f>IF(ISNUMBER(Water!I130), IF(Water!I130=-999,"NA",Water!I130), "-")</f>
        <v>-</v>
      </c>
      <c r="J10" s="76">
        <f>IF(ISNUMBER(Water!J130), IF(Water!J130=-999,"NA",Water!J130), "-")</f>
        <v>97.398017845697382</v>
      </c>
      <c r="K10" s="70">
        <f>IF(ISNUMBER(Water!K130), IF(Water!K130=-999,"NA",Water!K130), "-")</f>
        <v>0.69058627809329209</v>
      </c>
      <c r="L10" s="70">
        <f>IF(ISNUMBER(Water!L130), IF(Water!L130=-999,"NA",Water!L130), "-")</f>
        <v>1.8369986130514331</v>
      </c>
      <c r="M10" s="70">
        <f>IF(ISNUMBER(Water!M130), IF(Water!M130=-999,"NA",Water!M130), "-")</f>
        <v>7.4397263157893107E-2</v>
      </c>
      <c r="N10" s="71" t="str">
        <f>IF(ISNUMBER(Water!N130), IF(Water!N130=-999,"NA",Water!N130), "-")</f>
        <v>-</v>
      </c>
      <c r="O10" s="76">
        <f>IF(ISNUMBER(Water!O130), IF(Water!O130=-999,"NA",Water!O130), "-")</f>
        <v>99.354040637065864</v>
      </c>
      <c r="P10" s="70">
        <f>IF(ISNUMBER(Water!P130), IF(Water!P130=-999,"NA",Water!P130), "-")</f>
        <v>0.18376005177836419</v>
      </c>
      <c r="Q10" s="70">
        <f>IF(ISNUMBER(Water!Q130), IF(Water!Q130=-999,"NA",Water!Q130), "-")</f>
        <v>0.4621993111557714</v>
      </c>
      <c r="R10" s="70">
        <f>IF(ISNUMBER(Water!R130), IF(Water!R130=-999,"NA",Water!R130), "-")</f>
        <v>0</v>
      </c>
      <c r="S10" s="71" t="str">
        <f>IF(ISNUMBER(Water!S130), IF(Water!S130=-999,"NA",Water!S130), "-")</f>
        <v>-</v>
      </c>
      <c r="T10" s="72" t="str">
        <f>IF(ISBLANK(Water!T130),"",Water!T130)</f>
        <v>Egypt</v>
      </c>
      <c r="U10" s="72">
        <f>IF(ISNUMBER(Water!U130), IF(Water!U130=-999,"NA",Water!U130), "-")</f>
        <v>2000</v>
      </c>
      <c r="V10" s="81" t="str">
        <f>IF(ISNUMBER(Water!V130), IF(Water!V130=-999,"NA",Water!V130), "-")</f>
        <v>-</v>
      </c>
      <c r="W10" s="82">
        <f>IF(ISNUMBER(Water!W130), IF(Water!W130=-999,"NA",Water!W130), "-")</f>
        <v>90.240042246371701</v>
      </c>
      <c r="X10" s="82">
        <f>IF(ISNUMBER(Water!X130), IF(Water!X130=-999,"NA",Water!X130), "-")</f>
        <v>62.55765262145524</v>
      </c>
      <c r="Y10" s="82" t="str">
        <f>IF(ISNUMBER(Water!Y130), IF(Water!Y130=-999,"NA",Water!Y130), "-")</f>
        <v>-</v>
      </c>
      <c r="Z10" s="70">
        <f>IF(ISNUMBER(Water!Z130), IF(Water!Z130=-999,"NA",Water!Z130), "-")</f>
        <v>87.731669894408057</v>
      </c>
      <c r="AA10" s="70">
        <f>IF(ISNUMBER(Water!AA130), IF(Water!AA130=-999,"NA",Water!AA130), "-")</f>
        <v>10.97714688332859</v>
      </c>
      <c r="AB10" s="81" t="str">
        <f>IF(ISNUMBER(Water!AB130), IF(Water!AB130=-999,"NA",Water!AB130), "-")</f>
        <v>-</v>
      </c>
      <c r="AC10" s="82">
        <f>IF(ISNUMBER(Water!AC130), IF(Water!AC130=-999,"NA",Water!AC130), "-")</f>
        <v>84.47099639587573</v>
      </c>
      <c r="AD10" s="82">
        <f>IF(ISNUMBER(Water!AD130), IF(Water!AD130=-999,"NA",Water!AD130), "-")</f>
        <v>62.370960288861113</v>
      </c>
      <c r="AE10" s="82" t="str">
        <f>IF(ISNUMBER(Water!AE130), IF(Water!AE130=-999,"NA",Water!AE130), "-")</f>
        <v>-</v>
      </c>
      <c r="AF10" s="70">
        <f>IF(ISNUMBER(Water!AF130), IF(Water!AF130=-999,"NA",Water!AF130), "-")</f>
        <v>79.324488603065674</v>
      </c>
      <c r="AG10" s="70">
        <f>IF(ISNUMBER(Water!AG130), IF(Water!AG130=-999,"NA",Water!AG130), "-")</f>
        <v>18.764115520724999</v>
      </c>
      <c r="AH10" s="81" t="str">
        <f>IF(ISNUMBER(Water!AH130), IF(Water!AH130=-999,"NA",Water!AH130), "-")</f>
        <v>-</v>
      </c>
      <c r="AI10" s="82">
        <f>IF(ISNUMBER(Water!AI130), IF(Water!AI130=-999,"NA",Water!AI130), "-")</f>
        <v>97.951020347311513</v>
      </c>
      <c r="AJ10" s="82">
        <f>IF(ISNUMBER(Water!AJ130), IF(Water!AJ130=-999,"NA",Water!AJ130), "-")</f>
        <v>62.807187904334448</v>
      </c>
      <c r="AK10" s="82" t="str">
        <f>IF(ISNUMBER(Water!AK130), IF(Water!AK130=-999,"NA",Water!AK130), "-")</f>
        <v>-</v>
      </c>
      <c r="AL10" s="70">
        <f>IF(ISNUMBER(Water!AL130), IF(Water!AL130=-999,"NA",Water!AL130), "-")</f>
        <v>98.968812484044207</v>
      </c>
      <c r="AM10" s="70">
        <f>IF(ISNUMBER(Water!AM130), IF(Water!AM130=-999,"NA",Water!AM130), "-")</f>
        <v>0.56898820480002144</v>
      </c>
      <c r="AN10" s="12">
        <f>IF(ISBLANK(Water!AN156), "", Water!AN156)</f>
        <v>155</v>
      </c>
    </row>
    <row r="11" spans="1:45" ht="13.8" x14ac:dyDescent="0.25">
      <c r="A11" s="67" t="str">
        <f>IF(ISBLANK(Water!A131), "", Water!A131)</f>
        <v>Egypt</v>
      </c>
      <c r="B11" s="67">
        <f>IF(ISBLANK(Water!B131), "", Water!B131)</f>
        <v>2015</v>
      </c>
      <c r="C11" s="68">
        <f>IF(ISNUMBER(Water!C131), Water!C131, "-")</f>
        <v>91508.084000000003</v>
      </c>
      <c r="D11" s="69">
        <f>IF(ISNUMBER(Water!D131), Water!D131, "-")</f>
        <v>43.134999999999998</v>
      </c>
      <c r="E11" s="76">
        <f>IF(ISNUMBER(Water!E131), IF(Water!E131=-999,"NA",Water!E131), "-")</f>
        <v>98.357499160001879</v>
      </c>
      <c r="F11" s="70">
        <f>IF(ISNUMBER(Water!F131), IF(Water!F131=-999,"NA",Water!F131), "-")</f>
        <v>0.47290985607752428</v>
      </c>
      <c r="G11" s="70">
        <f>IF(ISNUMBER(Water!G131), IF(Water!G131=-999,"NA",Water!G131), "-")</f>
        <v>1.1691713030732309</v>
      </c>
      <c r="H11" s="70">
        <f>IF(ISNUMBER(Water!H131), IF(Water!H131=-999,"NA",Water!H131), "-")</f>
        <v>4.1968084736840002E-4</v>
      </c>
      <c r="I11" s="71">
        <f>IF(ISNUMBER(Water!I131), IF(Water!I131=-999,"NA",Water!I131), "-")</f>
        <v>8.1574826855008564E-3</v>
      </c>
      <c r="J11" s="76">
        <f>IF(ISNUMBER(Water!J131), IF(Water!J131=-999,"NA",Water!J131), "-")</f>
        <v>97.642628251022117</v>
      </c>
      <c r="K11" s="70">
        <f>IF(ISNUMBER(Water!K131), IF(Water!K131=-999,"NA",Water!K131), "-")</f>
        <v>0.69232065208910853</v>
      </c>
      <c r="L11" s="70">
        <f>IF(ISNUMBER(Water!L131), IF(Water!L131=-999,"NA",Water!L131), "-")</f>
        <v>1.665051096888774</v>
      </c>
      <c r="M11" s="70">
        <f>IF(ISNUMBER(Water!M131), IF(Water!M131=-999,"NA",Water!M131), "-")</f>
        <v>0</v>
      </c>
      <c r="N11" s="71">
        <f>IF(ISNUMBER(Water!N131), IF(Water!N131=-999,"NA",Water!N131), "-")</f>
        <v>1.6307360354982356E-2</v>
      </c>
      <c r="O11" s="76">
        <f>IF(ISNUMBER(Water!O131), IF(Water!O131=-999,"NA",Water!O131), "-")</f>
        <v>99.299915625497022</v>
      </c>
      <c r="P11" s="70">
        <f>IF(ISNUMBER(Water!P131), IF(Water!P131=-999,"NA",Water!P131), "-")</f>
        <v>0.18365994497983709</v>
      </c>
      <c r="Q11" s="70">
        <f>IF(ISNUMBER(Water!Q131), IF(Water!Q131=-999,"NA",Water!Q131), "-")</f>
        <v>0.51545148215472025</v>
      </c>
      <c r="R11" s="70">
        <f>IF(ISNUMBER(Water!R131), IF(Water!R131=-999,"NA",Water!R131), "-")</f>
        <v>9.7294736842100003E-4</v>
      </c>
      <c r="S11" s="71">
        <f>IF(ISNUMBER(Water!S131), IF(Water!S131=-999,"NA",Water!S131), "-")</f>
        <v>-3.6083341045895167E-3</v>
      </c>
      <c r="T11" s="72" t="str">
        <f>IF(ISBLANK(Water!T131),"",Water!T131)</f>
        <v>Egypt</v>
      </c>
      <c r="U11" s="72">
        <f>IF(ISNUMBER(Water!U131), IF(Water!U131=-999,"NA",Water!U131), "-")</f>
        <v>2015</v>
      </c>
      <c r="V11" s="81" t="str">
        <f>IF(ISNUMBER(Water!V131), IF(Water!V131=-999,"NA",Water!V131), "-")</f>
        <v>-</v>
      </c>
      <c r="W11" s="82">
        <f>IF(ISNUMBER(Water!W131), IF(Water!W131=-999,"NA",Water!W131), "-")</f>
        <v>96.504934518273913</v>
      </c>
      <c r="X11" s="82">
        <f>IF(ISNUMBER(Water!X131), IF(Water!X131=-999,"NA",Water!X131), "-")</f>
        <v>70.959922610665856</v>
      </c>
      <c r="Y11" s="82" t="str">
        <f>IF(ISNUMBER(Water!Y131), IF(Water!Y131=-999,"NA",Water!Y131), "-")</f>
        <v>-</v>
      </c>
      <c r="Z11" s="70">
        <f>IF(ISNUMBER(Water!Z131), IF(Water!Z131=-999,"NA",Water!Z131), "-")</f>
        <v>97.635491417266039</v>
      </c>
      <c r="AA11" s="70">
        <f>IF(ISNUMBER(Water!AA131), IF(Water!AA131=-999,"NA",Water!AA131), "-")</f>
        <v>1.194917598813352</v>
      </c>
      <c r="AB11" s="81" t="str">
        <f>IF(ISNUMBER(Water!AB131), IF(Water!AB131=-999,"NA",Water!AB131), "-")</f>
        <v>-</v>
      </c>
      <c r="AC11" s="82">
        <f>IF(ISNUMBER(Water!AC131), IF(Water!AC131=-999,"NA",Water!AC131), "-")</f>
        <v>95.222798062971194</v>
      </c>
      <c r="AD11" s="82">
        <f>IF(ISNUMBER(Water!AD131), IF(Water!AD131=-999,"NA",Water!AD131), "-")</f>
        <v>66.234361900403215</v>
      </c>
      <c r="AE11" s="82" t="str">
        <f>IF(ISNUMBER(Water!AE131), IF(Water!AE131=-999,"NA",Water!AE131), "-")</f>
        <v>-</v>
      </c>
      <c r="AF11" s="70">
        <f>IF(ISNUMBER(Water!AF131), IF(Water!AF131=-999,"NA",Water!AF131), "-")</f>
        <v>97.402975709506336</v>
      </c>
      <c r="AG11" s="70">
        <f>IF(ISNUMBER(Water!AG131), IF(Water!AG131=-999,"NA",Water!AG131), "-")</f>
        <v>0.93197319360488962</v>
      </c>
      <c r="AH11" s="81" t="str">
        <f>IF(ISNUMBER(Water!AH131), IF(Water!AH131=-999,"NA",Water!AH131), "-")</f>
        <v>-</v>
      </c>
      <c r="AI11" s="82">
        <f>IF(ISNUMBER(Water!AI131), IF(Water!AI131=-999,"NA",Water!AI131), "-")</f>
        <v>98.19517885653265</v>
      </c>
      <c r="AJ11" s="82">
        <f>IF(ISNUMBER(Water!AJ131), IF(Water!AJ131=-999,"NA",Water!AJ131), "-")</f>
        <v>77.189643482094738</v>
      </c>
      <c r="AK11" s="82" t="str">
        <f>IF(ISNUMBER(Water!AK131), IF(Water!AK131=-999,"NA",Water!AK131), "-")</f>
        <v>-</v>
      </c>
      <c r="AL11" s="70">
        <f>IF(ISNUMBER(Water!AL131), IF(Water!AL131=-999,"NA",Water!AL131), "-")</f>
        <v>97.94201757286487</v>
      </c>
      <c r="AM11" s="70">
        <f>IF(ISNUMBER(Water!AM131), IF(Water!AM131=-999,"NA",Water!AM131), "-")</f>
        <v>1.5415579976119891</v>
      </c>
      <c r="AN11" s="12">
        <f>IF(ISBLANK(Water!AN157), "", Water!AN157)</f>
        <v>156</v>
      </c>
    </row>
    <row r="12" spans="1:45" ht="13.8" x14ac:dyDescent="0.25">
      <c r="A12" s="67" t="str">
        <f>IF(ISBLANK(Water!A200), "", Water!A200)</f>
        <v>Iran (Islamic Republic of)</v>
      </c>
      <c r="B12" s="67">
        <f>IF(ISBLANK(Water!B200), "", Water!B200)</f>
        <v>2000</v>
      </c>
      <c r="C12" s="68">
        <f>IF(ISNUMBER(Water!C200), Water!C200, "-")</f>
        <v>65850.062000000005</v>
      </c>
      <c r="D12" s="69">
        <f>IF(ISNUMBER(Water!D200), Water!D200, "-")</f>
        <v>64.042000000000016</v>
      </c>
      <c r="E12" s="76">
        <f>IF(ISNUMBER(Water!E200), IF(Water!E200=-999,"NA",Water!E200), "-")</f>
        <v>94.992074243647735</v>
      </c>
      <c r="F12" s="70">
        <f>IF(ISNUMBER(Water!F200), IF(Water!F200=-999,"NA",Water!F200), "-")</f>
        <v>2.2283138764837269</v>
      </c>
      <c r="G12" s="70">
        <f>IF(ISNUMBER(Water!G200), IF(Water!G200=-999,"NA",Water!G200), "-")</f>
        <v>2.5240062040502882</v>
      </c>
      <c r="H12" s="70">
        <f>IF(ISNUMBER(Water!H200), IF(Water!H200=-999,"NA",Water!H200), "-")</f>
        <v>0.25560567581825677</v>
      </c>
      <c r="I12" s="71" t="str">
        <f>IF(ISNUMBER(Water!I200), IF(Water!I200=-999,"NA",Water!I200), "-")</f>
        <v>-</v>
      </c>
      <c r="J12" s="76">
        <f>IF(ISNUMBER(Water!J200), IF(Water!J200=-999,"NA",Water!J200), "-")</f>
        <v>89.312166942951151</v>
      </c>
      <c r="K12" s="70">
        <f>IF(ISNUMBER(Water!K200), IF(Water!K200=-999,"NA",Water!K200), "-")</f>
        <v>4.0910614014863569</v>
      </c>
      <c r="L12" s="70">
        <f>IF(ISNUMBER(Water!L200), IF(Water!L200=-999,"NA",Water!L200), "-")</f>
        <v>5.9460424584536469</v>
      </c>
      <c r="M12" s="70">
        <f>IF(ISNUMBER(Water!M200), IF(Water!M200=-999,"NA",Water!M200), "-")</f>
        <v>0.65072919710884491</v>
      </c>
      <c r="N12" s="71" t="str">
        <f>IF(ISNUMBER(Water!N200), IF(Water!N200=-999,"NA",Water!N200), "-")</f>
        <v>-</v>
      </c>
      <c r="O12" s="76">
        <f>IF(ISNUMBER(Water!O200), IF(Water!O200=-999,"NA",Water!O200), "-")</f>
        <v>98.18120179616713</v>
      </c>
      <c r="P12" s="70">
        <f>IF(ISNUMBER(Water!P200), IF(Water!P200=-999,"NA",Water!P200), "-")</f>
        <v>1.182427184874399</v>
      </c>
      <c r="Q12" s="70">
        <f>IF(ISNUMBER(Water!Q200), IF(Water!Q200=-999,"NA",Water!Q200), "-")</f>
        <v>0.60261743362094489</v>
      </c>
      <c r="R12" s="70">
        <f>IF(ISNUMBER(Water!R200), IF(Water!R200=-999,"NA",Water!R200), "-")</f>
        <v>3.3753585337525899E-2</v>
      </c>
      <c r="S12" s="71" t="str">
        <f>IF(ISNUMBER(Water!S200), IF(Water!S200=-999,"NA",Water!S200), "-")</f>
        <v>-</v>
      </c>
      <c r="T12" s="72" t="str">
        <f>IF(ISBLANK(Water!T200),"",Water!T200)</f>
        <v>Iran (Islamic Republic of)</v>
      </c>
      <c r="U12" s="72">
        <f>IF(ISNUMBER(Water!U200), IF(Water!U200=-999,"NA",Water!U200), "-")</f>
        <v>2000</v>
      </c>
      <c r="V12" s="81">
        <f>IF(ISNUMBER(Water!V200), IF(Water!V200=-999,"NA",Water!V200), "-")</f>
        <v>91.124086614746076</v>
      </c>
      <c r="W12" s="82">
        <f>IF(ISNUMBER(Water!W200), IF(Water!W200=-999,"NA",Water!W200), "-")</f>
        <v>91.124086614746076</v>
      </c>
      <c r="X12" s="82" t="str">
        <f>IF(ISNUMBER(Water!X200), IF(Water!X200=-999,"NA",Water!X200), "-")</f>
        <v>-</v>
      </c>
      <c r="Y12" s="82">
        <f>IF(ISNUMBER(Water!Y200), IF(Water!Y200=-999,"NA",Water!Y200), "-")</f>
        <v>93.67975446174772</v>
      </c>
      <c r="Z12" s="70">
        <f>IF(ISNUMBER(Water!Z200), IF(Water!Z200=-999,"NA",Water!Z200), "-")</f>
        <v>91.324606298287549</v>
      </c>
      <c r="AA12" s="70">
        <f>IF(ISNUMBER(Water!AA200), IF(Water!AA200=-999,"NA",Water!AA200), "-")</f>
        <v>5.8957818218439098</v>
      </c>
      <c r="AB12" s="81">
        <f>IF(ISNUMBER(Water!AB200), IF(Water!AB200=-999,"NA",Water!AB200), "-")</f>
        <v>82.979428061198277</v>
      </c>
      <c r="AC12" s="82">
        <f>IF(ISNUMBER(Water!AC200), IF(Water!AC200=-999,"NA",Water!AC200), "-")</f>
        <v>82.979428061198277</v>
      </c>
      <c r="AD12" s="82" t="str">
        <f>IF(ISNUMBER(Water!AD200), IF(Water!AD200=-999,"NA",Water!AD200), "-")</f>
        <v>-</v>
      </c>
      <c r="AE12" s="82">
        <f>IF(ISNUMBER(Water!AE200), IF(Water!AE200=-999,"NA",Water!AE200), "-")</f>
        <v>86.211179761915815</v>
      </c>
      <c r="AF12" s="70">
        <f>IF(ISNUMBER(Water!AF200), IF(Water!AF200=-999,"NA",Water!AF200), "-")</f>
        <v>82.652798861465499</v>
      </c>
      <c r="AG12" s="70">
        <f>IF(ISNUMBER(Water!AG200), IF(Water!AG200=-999,"NA",Water!AG200), "-")</f>
        <v>10.75042948297201</v>
      </c>
      <c r="AH12" s="81">
        <f>IF(ISNUMBER(Water!AH200), IF(Water!AH200=-999,"NA",Water!AH200), "-")</f>
        <v>95.697111071641103</v>
      </c>
      <c r="AI12" s="82">
        <f>IF(ISNUMBER(Water!AI200), IF(Water!AI200=-999,"NA",Water!AI200), "-")</f>
        <v>95.697111071641103</v>
      </c>
      <c r="AJ12" s="82" t="str">
        <f>IF(ISNUMBER(Water!AJ200), IF(Water!AJ200=-999,"NA",Water!AJ200), "-")</f>
        <v>-</v>
      </c>
      <c r="AK12" s="82">
        <f>IF(ISNUMBER(Water!AK200), IF(Water!AK200=-999,"NA",Water!AK200), "-")</f>
        <v>97.873174546325913</v>
      </c>
      <c r="AL12" s="70">
        <f>IF(ISNUMBER(Water!AL200), IF(Water!AL200=-999,"NA",Water!AL200), "-")</f>
        <v>96.193611822993944</v>
      </c>
      <c r="AM12" s="70">
        <f>IF(ISNUMBER(Water!AM200), IF(Water!AM200=-999,"NA",Water!AM200), "-")</f>
        <v>3.1700171580475849</v>
      </c>
      <c r="AN12" s="12">
        <f>IF(ISBLANK(Water!AN226), "", Water!AN226)</f>
        <v>225</v>
      </c>
    </row>
    <row r="13" spans="1:45" ht="13.8" x14ac:dyDescent="0.25">
      <c r="A13" s="67" t="str">
        <f>IF(ISBLANK(Water!A201), "", Water!A201)</f>
        <v>Iran (Islamic Republic of)</v>
      </c>
      <c r="B13" s="67">
        <f>IF(ISBLANK(Water!B201), "", Water!B201)</f>
        <v>2015</v>
      </c>
      <c r="C13" s="68">
        <f>IF(ISNUMBER(Water!C201), Water!C201, "-")</f>
        <v>79109.271999999997</v>
      </c>
      <c r="D13" s="69">
        <f>IF(ISNUMBER(Water!D201), Water!D201, "-")</f>
        <v>73.375</v>
      </c>
      <c r="E13" s="76">
        <f>IF(ISNUMBER(Water!E201), IF(Water!E201=-999,"NA",Water!E201), "-")</f>
        <v>94.86619973210432</v>
      </c>
      <c r="F13" s="70">
        <f>IF(ISNUMBER(Water!F201), IF(Water!F201=-999,"NA",Water!F201), "-")</f>
        <v>1.946395994073908</v>
      </c>
      <c r="G13" s="70">
        <f>IF(ISNUMBER(Water!G201), IF(Water!G201=-999,"NA",Water!G201), "-")</f>
        <v>3.0812930623535699</v>
      </c>
      <c r="H13" s="70">
        <f>IF(ISNUMBER(Water!H201), IF(Water!H201=-999,"NA",Water!H201), "-")</f>
        <v>0.1061112114682017</v>
      </c>
      <c r="I13" s="71">
        <f>IF(ISNUMBER(Water!I201), IF(Water!I201=-999,"NA",Water!I201), "-")</f>
        <v>-8.3916341028943478E-3</v>
      </c>
      <c r="J13" s="76">
        <f>IF(ISNUMBER(Water!J201), IF(Water!J201=-999,"NA",Water!J201), "-")</f>
        <v>89.426714531779623</v>
      </c>
      <c r="K13" s="70">
        <f>IF(ISNUMBER(Water!K201), IF(Water!K201=-999,"NA",Water!K201), "-")</f>
        <v>4.0963084046140352</v>
      </c>
      <c r="L13" s="70">
        <f>IF(ISNUMBER(Water!L201), IF(Water!L201=-999,"NA",Water!L201), "-")</f>
        <v>6.0941981201554043</v>
      </c>
      <c r="M13" s="70">
        <f>IF(ISNUMBER(Water!M201), IF(Water!M201=-999,"NA",Water!M201), "-")</f>
        <v>0.38277894345093699</v>
      </c>
      <c r="N13" s="71">
        <f>IF(ISNUMBER(Water!N201), IF(Water!N201=-999,"NA",Water!N201), "-")</f>
        <v>7.6365059218981438E-3</v>
      </c>
      <c r="O13" s="76">
        <f>IF(ISNUMBER(Water!O201), IF(Water!O201=-999,"NA",Water!O201), "-")</f>
        <v>96.839982266464048</v>
      </c>
      <c r="P13" s="70">
        <f>IF(ISNUMBER(Water!P201), IF(Water!P201=-999,"NA",Water!P201), "-")</f>
        <v>1.166274454985242</v>
      </c>
      <c r="Q13" s="70">
        <f>IF(ISNUMBER(Water!Q201), IF(Water!Q201=-999,"NA",Water!Q201), "-")</f>
        <v>1.988024276473177</v>
      </c>
      <c r="R13" s="70">
        <f>IF(ISNUMBER(Water!R201), IF(Water!R201=-999,"NA",Water!R201), "-")</f>
        <v>5.7190020775328004E-3</v>
      </c>
      <c r="S13" s="71">
        <f>IF(ISNUMBER(Water!S201), IF(Water!S201=-999,"NA",Water!S201), "-")</f>
        <v>-8.9414635313538798E-2</v>
      </c>
      <c r="T13" s="72" t="str">
        <f>IF(ISBLANK(Water!T201),"",Water!T201)</f>
        <v>Iran (Islamic Republic of)</v>
      </c>
      <c r="U13" s="72">
        <f>IF(ISNUMBER(Water!U201), IF(Water!U201=-999,"NA",Water!U201), "-")</f>
        <v>2015</v>
      </c>
      <c r="V13" s="81">
        <f>IF(ISNUMBER(Water!V201), IF(Water!V201=-999,"NA",Water!V201), "-")</f>
        <v>91.380143231078193</v>
      </c>
      <c r="W13" s="82">
        <f>IF(ISNUMBER(Water!W201), IF(Water!W201=-999,"NA",Water!W201), "-")</f>
        <v>91.380143231078193</v>
      </c>
      <c r="X13" s="82" t="str">
        <f>IF(ISNUMBER(Water!X201), IF(Water!X201=-999,"NA",Water!X201), "-")</f>
        <v>-</v>
      </c>
      <c r="Y13" s="82">
        <f>IF(ISNUMBER(Water!Y201), IF(Water!Y201=-999,"NA",Water!Y201), "-")</f>
        <v>93.816575489163043</v>
      </c>
      <c r="Z13" s="70">
        <f>IF(ISNUMBER(Water!Z201), IF(Water!Z201=-999,"NA",Water!Z201), "-")</f>
        <v>92.600356431553564</v>
      </c>
      <c r="AA13" s="70">
        <f>IF(ISNUMBER(Water!AA201), IF(Water!AA201=-999,"NA",Water!AA201), "-")</f>
        <v>4.2122392946246636</v>
      </c>
      <c r="AB13" s="81">
        <f>IF(ISNUMBER(Water!AB201), IF(Water!AB201=-999,"NA",Water!AB201), "-")</f>
        <v>83.085853576692131</v>
      </c>
      <c r="AC13" s="82">
        <f>IF(ISNUMBER(Water!AC201), IF(Water!AC201=-999,"NA",Water!AC201), "-")</f>
        <v>83.085853576692131</v>
      </c>
      <c r="AD13" s="82" t="str">
        <f>IF(ISNUMBER(Water!AD201), IF(Water!AD201=-999,"NA",Water!AD201), "-")</f>
        <v>-</v>
      </c>
      <c r="AE13" s="82">
        <f>IF(ISNUMBER(Water!AE201), IF(Water!AE201=-999,"NA",Water!AE201), "-")</f>
        <v>86.321750170291352</v>
      </c>
      <c r="AF13" s="70">
        <f>IF(ISNUMBER(Water!AF201), IF(Water!AF201=-999,"NA",Water!AF201), "-")</f>
        <v>86.55143407005869</v>
      </c>
      <c r="AG13" s="70">
        <f>IF(ISNUMBER(Water!AG201), IF(Water!AG201=-999,"NA",Water!AG201), "-")</f>
        <v>6.9715888663349688</v>
      </c>
      <c r="AH13" s="81">
        <f>IF(ISNUMBER(Water!AH201), IF(Water!AH201=-999,"NA",Water!AH201), "-")</f>
        <v>94.389825848427819</v>
      </c>
      <c r="AI13" s="82">
        <f>IF(ISNUMBER(Water!AI201), IF(Water!AI201=-999,"NA",Water!AI201), "-")</f>
        <v>94.389825848427819</v>
      </c>
      <c r="AJ13" s="82" t="str">
        <f>IF(ISNUMBER(Water!AJ201), IF(Water!AJ201=-999,"NA",Water!AJ201), "-")</f>
        <v>-</v>
      </c>
      <c r="AK13" s="82">
        <f>IF(ISNUMBER(Water!AK201), IF(Water!AK201=-999,"NA",Water!AK201), "-")</f>
        <v>96.53616287062755</v>
      </c>
      <c r="AL13" s="70">
        <f>IF(ISNUMBER(Water!AL201), IF(Water!AL201=-999,"NA",Water!AL201), "-")</f>
        <v>94.795280559319167</v>
      </c>
      <c r="AM13" s="70">
        <f>IF(ISNUMBER(Water!AM201), IF(Water!AM201=-999,"NA",Water!AM201), "-")</f>
        <v>3.2109761621301232</v>
      </c>
      <c r="AN13" s="12">
        <f>IF(ISBLANK(Water!AN227), "", Water!AN227)</f>
        <v>226</v>
      </c>
    </row>
    <row r="14" spans="1:45" ht="13.8" x14ac:dyDescent="0.25">
      <c r="A14" s="67" t="str">
        <f>IF(ISBLANK(Water!A202), "", Water!A202)</f>
        <v>Iraq</v>
      </c>
      <c r="B14" s="67">
        <f>IF(ISBLANK(Water!B202), "", Water!B202)</f>
        <v>2000</v>
      </c>
      <c r="C14" s="68">
        <f>IF(ISNUMBER(Water!C202), Water!C202, "-")</f>
        <v>23574.751</v>
      </c>
      <c r="D14" s="69">
        <f>IF(ISNUMBER(Water!D202), Water!D202, "-")</f>
        <v>68.495999999999995</v>
      </c>
      <c r="E14" s="76">
        <f>IF(ISNUMBER(Water!E202), IF(Water!E202=-999,"NA",Water!E202), "-")</f>
        <v>81.35497894676358</v>
      </c>
      <c r="F14" s="70">
        <f>IF(ISNUMBER(Water!F202), IF(Water!F202=-999,"NA",Water!F202), "-")</f>
        <v>1.7772891733880121</v>
      </c>
      <c r="G14" s="70">
        <f>IF(ISNUMBER(Water!G202), IF(Water!G202=-999,"NA",Water!G202), "-")</f>
        <v>5.3193070786454211</v>
      </c>
      <c r="H14" s="70">
        <f>IF(ISNUMBER(Water!H202), IF(Water!H202=-999,"NA",Water!H202), "-")</f>
        <v>11.548424801202991</v>
      </c>
      <c r="I14" s="71" t="str">
        <f>IF(ISNUMBER(Water!I202), IF(Water!I202=-999,"NA",Water!I202), "-")</f>
        <v>-</v>
      </c>
      <c r="J14" s="76">
        <f>IF(ISNUMBER(Water!J202), IF(Water!J202=-999,"NA",Water!J202), "-")</f>
        <v>52.121035092150933</v>
      </c>
      <c r="K14" s="70">
        <f>IF(ISNUMBER(Water!K202), IF(Water!K202=-999,"NA",Water!K202), "-")</f>
        <v>5.6414714746953152</v>
      </c>
      <c r="L14" s="70">
        <f>IF(ISNUMBER(Water!L202), IF(Water!L202=-999,"NA",Water!L202), "-")</f>
        <v>11.26832050082294</v>
      </c>
      <c r="M14" s="70">
        <f>IF(ISNUMBER(Water!M202), IF(Water!M202=-999,"NA",Water!M202), "-")</f>
        <v>30.969172932330821</v>
      </c>
      <c r="N14" s="71" t="str">
        <f>IF(ISNUMBER(Water!N202), IF(Water!N202=-999,"NA",Water!N202), "-")</f>
        <v>-</v>
      </c>
      <c r="O14" s="76">
        <f>IF(ISNUMBER(Water!O202), IF(Water!O202=-999,"NA",Water!O202), "-")</f>
        <v>94.800817640931371</v>
      </c>
      <c r="P14" s="70">
        <f>IF(ISNUMBER(Water!P202), IF(Water!P202=-999,"NA",Water!P202), "-")</f>
        <v>0</v>
      </c>
      <c r="Q14" s="70">
        <f>IF(ISNUMBER(Water!Q202), IF(Water!Q202=-999,"NA",Water!Q202), "-")</f>
        <v>2.5831222086927141</v>
      </c>
      <c r="R14" s="70">
        <f>IF(ISNUMBER(Water!R202), IF(Water!R202=-999,"NA",Water!R202), "-")</f>
        <v>2.6160601503759149</v>
      </c>
      <c r="S14" s="71" t="str">
        <f>IF(ISNUMBER(Water!S202), IF(Water!S202=-999,"NA",Water!S202), "-")</f>
        <v>-</v>
      </c>
      <c r="T14" s="72" t="str">
        <f>IF(ISBLANK(Water!T202),"",Water!T202)</f>
        <v>Iraq</v>
      </c>
      <c r="U14" s="72">
        <f>IF(ISNUMBER(Water!U202), IF(Water!U202=-999,"NA",Water!U202), "-")</f>
        <v>2000</v>
      </c>
      <c r="V14" s="81" t="str">
        <f>IF(ISNUMBER(Water!V202), IF(Water!V202=-999,"NA",Water!V202), "-")</f>
        <v>-</v>
      </c>
      <c r="W14" s="82">
        <f>IF(ISNUMBER(Water!W202), IF(Water!W202=-999,"NA",Water!W202), "-")</f>
        <v>75.083973776527714</v>
      </c>
      <c r="X14" s="82">
        <f>IF(ISNUMBER(Water!X202), IF(Water!X202=-999,"NA",Water!X202), "-")</f>
        <v>38.300409906718421</v>
      </c>
      <c r="Y14" s="82" t="str">
        <f>IF(ISNUMBER(Water!Y202), IF(Water!Y202=-999,"NA",Water!Y202), "-")</f>
        <v>-</v>
      </c>
      <c r="Z14" s="70">
        <f>IF(ISNUMBER(Water!Z202), IF(Water!Z202=-999,"NA",Water!Z202), "-")</f>
        <v>76.185727410666786</v>
      </c>
      <c r="AA14" s="70">
        <f>IF(ISNUMBER(Water!AA202), IF(Water!AA202=-999,"NA",Water!AA202), "-")</f>
        <v>6.9465407094848031</v>
      </c>
      <c r="AB14" s="81" t="str">
        <f>IF(ISNUMBER(Water!AB202), IF(Water!AB202=-999,"NA",Water!AB202), "-")</f>
        <v>-</v>
      </c>
      <c r="AC14" s="82">
        <f>IF(ISNUMBER(Water!AC202), IF(Water!AC202=-999,"NA",Water!AC202), "-")</f>
        <v>32.215609843814612</v>
      </c>
      <c r="AD14" s="82">
        <f>IF(ISNUMBER(Water!AD202), IF(Water!AD202=-999,"NA",Water!AD202), "-")</f>
        <v>25.935365448514009</v>
      </c>
      <c r="AE14" s="82" t="str">
        <f>IF(ISNUMBER(Water!AE202), IF(Water!AE202=-999,"NA",Water!AE202), "-")</f>
        <v>-</v>
      </c>
      <c r="AF14" s="70">
        <f>IF(ISNUMBER(Water!AF202), IF(Water!AF202=-999,"NA",Water!AF202), "-")</f>
        <v>40.993191125543952</v>
      </c>
      <c r="AG14" s="70">
        <f>IF(ISNUMBER(Water!AG202), IF(Water!AG202=-999,"NA",Water!AG202), "-")</f>
        <v>16.7693154413023</v>
      </c>
      <c r="AH14" s="81" t="str">
        <f>IF(ISNUMBER(Water!AH202), IF(Water!AH202=-999,"NA",Water!AH202), "-")</f>
        <v>-</v>
      </c>
      <c r="AI14" s="82">
        <f>IF(ISNUMBER(Water!AI202), IF(Water!AI202=-999,"NA",Water!AI202), "-")</f>
        <v>94.800817640931371</v>
      </c>
      <c r="AJ14" s="82">
        <f>IF(ISNUMBER(Water!AJ202), IF(Water!AJ202=-999,"NA",Water!AJ202), "-")</f>
        <v>43.987579385392678</v>
      </c>
      <c r="AK14" s="82" t="str">
        <f>IF(ISNUMBER(Water!AK202), IF(Water!AK202=-999,"NA",Water!AK202), "-")</f>
        <v>-</v>
      </c>
      <c r="AL14" s="70">
        <f>IF(ISNUMBER(Water!AL202), IF(Water!AL202=-999,"NA",Water!AL202), "-")</f>
        <v>92.372156736853867</v>
      </c>
      <c r="AM14" s="70">
        <f>IF(ISNUMBER(Water!AM202), IF(Water!AM202=-999,"NA",Water!AM202), "-")</f>
        <v>2.4286609040775029</v>
      </c>
      <c r="AN14" s="12">
        <f>IF(ISBLANK(Water!AN228), "", Water!AN228)</f>
        <v>227</v>
      </c>
    </row>
    <row r="15" spans="1:45" ht="13.8" x14ac:dyDescent="0.25">
      <c r="A15" s="67" t="str">
        <f>IF(ISBLANK(Water!A203), "", Water!A203)</f>
        <v>Iraq</v>
      </c>
      <c r="B15" s="67">
        <f>IF(ISBLANK(Water!B203), "", Water!B203)</f>
        <v>2015</v>
      </c>
      <c r="C15" s="68">
        <f>IF(ISNUMBER(Water!C203), Water!C203, "-")</f>
        <v>36423.394999999997</v>
      </c>
      <c r="D15" s="69">
        <f>IF(ISNUMBER(Water!D203), Water!D203, "-")</f>
        <v>69.471000000000004</v>
      </c>
      <c r="E15" s="76">
        <f>IF(ISNUMBER(Water!E203), IF(Water!E203=-999,"NA",Water!E203), "-")</f>
        <v>86.098330550526654</v>
      </c>
      <c r="F15" s="70">
        <f>IF(ISNUMBER(Water!F203), IF(Water!F203=-999,"NA",Water!F203), "-")</f>
        <v>9.0652762423609161</v>
      </c>
      <c r="G15" s="70">
        <f>IF(ISNUMBER(Water!G203), IF(Water!G203=-999,"NA",Water!G203), "-")</f>
        <v>2.2301806807966651</v>
      </c>
      <c r="H15" s="70">
        <f>IF(ISNUMBER(Water!H203), IF(Water!H203=-999,"NA",Water!H203), "-")</f>
        <v>2.6062125263157641</v>
      </c>
      <c r="I15" s="71">
        <f>IF(ISNUMBER(Water!I203), IF(Water!I203=-999,"NA",Water!I203), "-")</f>
        <v>0.31622344025087157</v>
      </c>
      <c r="J15" s="76">
        <f>IF(ISNUMBER(Water!J203), IF(Water!J203=-999,"NA",Water!J203), "-")</f>
        <v>78.1854748720732</v>
      </c>
      <c r="K15" s="70">
        <f>IF(ISNUMBER(Water!K203), IF(Water!K203=-999,"NA",Water!K203), "-")</f>
        <v>8.4626317464046679</v>
      </c>
      <c r="L15" s="70">
        <f>IF(ISNUMBER(Water!L203), IF(Water!L203=-999,"NA",Water!L203), "-")</f>
        <v>4.8150512762590552</v>
      </c>
      <c r="M15" s="70">
        <f>IF(ISNUMBER(Water!M203), IF(Water!M203=-999,"NA",Water!M203), "-")</f>
        <v>8.5368421052630765</v>
      </c>
      <c r="N15" s="71">
        <f>IF(ISNUMBER(Water!N203), IF(Water!N203=-999,"NA",Water!N203), "-")</f>
        <v>1.7376293186614844</v>
      </c>
      <c r="O15" s="76">
        <f>IF(ISNUMBER(Water!O203), IF(Water!O203=-999,"NA",Water!O203), "-")</f>
        <v>89.575631453169564</v>
      </c>
      <c r="P15" s="70">
        <f>IF(ISNUMBER(Water!P203), IF(Water!P203=-999,"NA",Water!P203), "-")</f>
        <v>9.330108097624958</v>
      </c>
      <c r="Q15" s="70">
        <f>IF(ISNUMBER(Water!Q203), IF(Water!Q203=-999,"NA",Water!Q203), "-")</f>
        <v>1.0942604492054779</v>
      </c>
      <c r="R15" s="70">
        <f>IF(ISNUMBER(Water!R203), IF(Water!R203=-999,"NA",Water!R203), "-")</f>
        <v>0</v>
      </c>
      <c r="S15" s="71">
        <f>IF(ISNUMBER(Water!S203), IF(Water!S203=-999,"NA",Water!S203), "-")</f>
        <v>-0.34834574585078715</v>
      </c>
      <c r="T15" s="72" t="str">
        <f>IF(ISBLANK(Water!T203),"",Water!T203)</f>
        <v>Iraq</v>
      </c>
      <c r="U15" s="72">
        <f>IF(ISNUMBER(Water!U203), IF(Water!U203=-999,"NA",Water!U203), "-")</f>
        <v>2015</v>
      </c>
      <c r="V15" s="81" t="str">
        <f>IF(ISNUMBER(Water!V203), IF(Water!V203=-999,"NA",Water!V203), "-")</f>
        <v>-</v>
      </c>
      <c r="W15" s="82">
        <f>IF(ISNUMBER(Water!W203), IF(Water!W203=-999,"NA",Water!W203), "-")</f>
        <v>70.511052598034624</v>
      </c>
      <c r="X15" s="82">
        <f>IF(ISNUMBER(Water!X203), IF(Water!X203=-999,"NA",Water!X203), "-")</f>
        <v>69.226372137268598</v>
      </c>
      <c r="Y15" s="82" t="str">
        <f>IF(ISNUMBER(Water!Y203), IF(Water!Y203=-999,"NA",Water!Y203), "-")</f>
        <v>-</v>
      </c>
      <c r="Z15" s="70">
        <f>IF(ISNUMBER(Water!Z203), IF(Water!Z203=-999,"NA",Water!Z203), "-")</f>
        <v>82.064091200725287</v>
      </c>
      <c r="AA15" s="70">
        <f>IF(ISNUMBER(Water!AA203), IF(Water!AA203=-999,"NA",Water!AA203), "-")</f>
        <v>13.09951559216228</v>
      </c>
      <c r="AB15" s="81" t="str">
        <f>IF(ISNUMBER(Water!AB203), IF(Water!AB203=-999,"NA",Water!AB203), "-")</f>
        <v>-</v>
      </c>
      <c r="AC15" s="82">
        <f>IF(ISNUMBER(Water!AC203), IF(Water!AC203=-999,"NA",Water!AC203), "-")</f>
        <v>66.138214128785194</v>
      </c>
      <c r="AD15" s="82">
        <f>IF(ISNUMBER(Water!AD203), IF(Water!AD203=-999,"NA",Water!AD203), "-")</f>
        <v>45.576904081319292</v>
      </c>
      <c r="AE15" s="82" t="str">
        <f>IF(ISNUMBER(Water!AE203), IF(Water!AE203=-999,"NA",Water!AE203), "-")</f>
        <v>-</v>
      </c>
      <c r="AF15" s="70">
        <f>IF(ISNUMBER(Water!AF203), IF(Water!AF203=-999,"NA",Water!AF203), "-")</f>
        <v>65.096023301986861</v>
      </c>
      <c r="AG15" s="70">
        <f>IF(ISNUMBER(Water!AG203), IF(Water!AG203=-999,"NA",Water!AG203), "-")</f>
        <v>21.552083316491011</v>
      </c>
      <c r="AH15" s="81" t="str">
        <f>IF(ISNUMBER(Water!AH203), IF(Water!AH203=-999,"NA",Water!AH203), "-")</f>
        <v>-</v>
      </c>
      <c r="AI15" s="82">
        <f>IF(ISNUMBER(Water!AI203), IF(Water!AI203=-999,"NA",Water!AI203), "-")</f>
        <v>72.432694515204616</v>
      </c>
      <c r="AJ15" s="82">
        <f>IF(ISNUMBER(Water!AJ203), IF(Water!AJ203=-999,"NA",Water!AJ203), "-")</f>
        <v>79.619120338389592</v>
      </c>
      <c r="AK15" s="82" t="str">
        <f>IF(ISNUMBER(Water!AK203), IF(Water!AK203=-999,"NA",Water!AK203), "-")</f>
        <v>-</v>
      </c>
      <c r="AL15" s="70">
        <f>IF(ISNUMBER(Water!AL203), IF(Water!AL203=-999,"NA",Water!AL203), "-")</f>
        <v>89.520701079388118</v>
      </c>
      <c r="AM15" s="70">
        <f>IF(ISNUMBER(Water!AM203), IF(Water!AM203=-999,"NA",Water!AM203), "-")</f>
        <v>9.3850384714064035</v>
      </c>
      <c r="AN15" s="12">
        <f>IF(ISBLANK(Water!AN229), "", Water!AN229)</f>
        <v>228</v>
      </c>
    </row>
    <row r="16" spans="1:45" ht="13.8" x14ac:dyDescent="0.25">
      <c r="A16" s="67" t="str">
        <f>IF(ISBLANK(Water!A216), "", Water!A216)</f>
        <v>Jordan</v>
      </c>
      <c r="B16" s="67">
        <f>IF(ISBLANK(Water!B216), "", Water!B216)</f>
        <v>2000</v>
      </c>
      <c r="C16" s="68">
        <f>IF(ISNUMBER(Water!C216), Water!C216, "-")</f>
        <v>4767.4759999999997</v>
      </c>
      <c r="D16" s="69">
        <f>IF(ISNUMBER(Water!D216), Water!D216, "-")</f>
        <v>79.808000000000007</v>
      </c>
      <c r="E16" s="76">
        <f>IF(ISNUMBER(Water!E216), IF(Water!E216=-999,"NA",Water!E216), "-")</f>
        <v>99.588489692430031</v>
      </c>
      <c r="F16" s="70" t="str">
        <f>IF(ISNUMBER(Water!F216), IF(Water!F216=-999,"NA",Water!F216), "-")</f>
        <v>-</v>
      </c>
      <c r="G16" s="70">
        <f>IF(ISNUMBER(Water!G216), IF(Water!G216=-999,"NA",Water!G216), "-")</f>
        <v>0.41151030756996287</v>
      </c>
      <c r="H16" s="70">
        <f>IF(ISNUMBER(Water!H216), IF(Water!H216=-999,"NA",Water!H216), "-")</f>
        <v>0</v>
      </c>
      <c r="I16" s="71" t="str">
        <f>IF(ISNUMBER(Water!I216), IF(Water!I216=-999,"NA",Water!I216), "-")</f>
        <v>-</v>
      </c>
      <c r="J16" s="76">
        <f>IF(ISNUMBER(Water!J216), IF(Water!J216=-999,"NA",Water!J216), "-")</f>
        <v>98.792808857910359</v>
      </c>
      <c r="K16" s="70" t="str">
        <f>IF(ISNUMBER(Water!K216), IF(Water!K216=-999,"NA",Water!K216), "-")</f>
        <v>-</v>
      </c>
      <c r="L16" s="70">
        <f>IF(ISNUMBER(Water!L216), IF(Water!L216=-999,"NA",Water!L216), "-")</f>
        <v>1.2071911420896411</v>
      </c>
      <c r="M16" s="70">
        <f>IF(ISNUMBER(Water!M216), IF(Water!M216=-999,"NA",Water!M216), "-")</f>
        <v>0</v>
      </c>
      <c r="N16" s="71" t="str">
        <f>IF(ISNUMBER(Water!N216), IF(Water!N216=-999,"NA",Water!N216), "-")</f>
        <v>-</v>
      </c>
      <c r="O16" s="76">
        <f>IF(ISNUMBER(Water!O216), IF(Water!O216=-999,"NA",Water!O216), "-")</f>
        <v>99.789802686247967</v>
      </c>
      <c r="P16" s="70" t="str">
        <f>IF(ISNUMBER(Water!P216), IF(Water!P216=-999,"NA",Water!P216), "-")</f>
        <v>-</v>
      </c>
      <c r="Q16" s="70">
        <f>IF(ISNUMBER(Water!Q216), IF(Water!Q216=-999,"NA",Water!Q216), "-")</f>
        <v>0.21019731375203321</v>
      </c>
      <c r="R16" s="70">
        <f>IF(ISNUMBER(Water!R216), IF(Water!R216=-999,"NA",Water!R216), "-")</f>
        <v>0</v>
      </c>
      <c r="S16" s="71" t="str">
        <f>IF(ISNUMBER(Water!S216), IF(Water!S216=-999,"NA",Water!S216), "-")</f>
        <v>-</v>
      </c>
      <c r="T16" s="72" t="str">
        <f>IF(ISBLANK(Water!T216),"",Water!T216)</f>
        <v>Jordan</v>
      </c>
      <c r="U16" s="72">
        <f>IF(ISNUMBER(Water!U216), IF(Water!U216=-999,"NA",Water!U216), "-")</f>
        <v>2000</v>
      </c>
      <c r="V16" s="81">
        <f>IF(ISNUMBER(Water!V216), IF(Water!V216=-999,"NA",Water!V216), "-")</f>
        <v>94.170127475522307</v>
      </c>
      <c r="W16" s="82">
        <f>IF(ISNUMBER(Water!W216), IF(Water!W216=-999,"NA",Water!W216), "-")</f>
        <v>95.239970381176676</v>
      </c>
      <c r="X16" s="82">
        <f>IF(ISNUMBER(Water!X216), IF(Water!X216=-999,"NA",Water!X216), "-")</f>
        <v>94.170127475522307</v>
      </c>
      <c r="Y16" s="82">
        <f>IF(ISNUMBER(Water!Y216), IF(Water!Y216=-999,"NA",Water!Y216), "-")</f>
        <v>98.552769399628758</v>
      </c>
      <c r="Z16" s="70">
        <f>IF(ISNUMBER(Water!Z216), IF(Water!Z216=-999,"NA",Water!Z216), "-")</f>
        <v>96.961079303875877</v>
      </c>
      <c r="AA16" s="70">
        <f>IF(ISNUMBER(Water!AA216), IF(Water!AA216=-999,"NA",Water!AA216), "-")</f>
        <v>2.62741038855417</v>
      </c>
      <c r="AB16" s="81" t="str">
        <f>IF(ISNUMBER(Water!AB216), IF(Water!AB216=-999,"NA",Water!AB216), "-")</f>
        <v>-</v>
      </c>
      <c r="AC16" s="82">
        <f>IF(ISNUMBER(Water!AC216), IF(Water!AC216=-999,"NA",Water!AC216), "-")</f>
        <v>89.506521196559362</v>
      </c>
      <c r="AD16" s="82">
        <f>IF(ISNUMBER(Water!AD216), IF(Water!AD216=-999,"NA",Water!AD216), "-")</f>
        <v>91.482141002424996</v>
      </c>
      <c r="AE16" s="82" t="str">
        <f>IF(ISNUMBER(Water!AE216), IF(Water!AE216=-999,"NA",Water!AE216), "-")</f>
        <v>-</v>
      </c>
      <c r="AF16" s="70">
        <f>IF(ISNUMBER(Water!AF216), IF(Water!AF216=-999,"NA",Water!AF216), "-")</f>
        <v>85.851553149226447</v>
      </c>
      <c r="AG16" s="70">
        <f>IF(ISNUMBER(Water!AG216), IF(Water!AG216=-999,"NA",Water!AG216), "-")</f>
        <v>12.94125570868391</v>
      </c>
      <c r="AH16" s="81" t="str">
        <f>IF(ISNUMBER(Water!AH216), IF(Water!AH216=-999,"NA",Water!AH216), "-")</f>
        <v>-</v>
      </c>
      <c r="AI16" s="82">
        <f>IF(ISNUMBER(Water!AI216), IF(Water!AI216=-999,"NA",Water!AI216), "-")</f>
        <v>96.690574405031327</v>
      </c>
      <c r="AJ16" s="82">
        <f>IF(ISNUMBER(Water!AJ216), IF(Water!AJ216=-999,"NA",Water!AJ216), "-")</f>
        <v>94.850207453278685</v>
      </c>
      <c r="AK16" s="82" t="str">
        <f>IF(ISNUMBER(Water!AK216), IF(Water!AK216=-999,"NA",Water!AK216), "-")</f>
        <v>-</v>
      </c>
      <c r="AL16" s="70">
        <f>IF(ISNUMBER(Water!AL216), IF(Water!AL216=-999,"NA",Water!AL216), "-")</f>
        <v>99.771869602024935</v>
      </c>
      <c r="AM16" s="70">
        <f>IF(ISNUMBER(Water!AM216), IF(Water!AM216=-999,"NA",Water!AM216), "-")</f>
        <v>1.7933084223031401E-2</v>
      </c>
      <c r="AN16" s="12">
        <f>IF(ISBLANK(Water!AN242), "", Water!AN242)</f>
        <v>241</v>
      </c>
    </row>
    <row r="17" spans="1:40" ht="13.8" x14ac:dyDescent="0.25">
      <c r="A17" s="67" t="str">
        <f>IF(ISBLANK(Water!A217), "", Water!A217)</f>
        <v>Jordan</v>
      </c>
      <c r="B17" s="67">
        <f>IF(ISBLANK(Water!B217), "", Water!B217)</f>
        <v>2015</v>
      </c>
      <c r="C17" s="68">
        <f>IF(ISNUMBER(Water!C217), Water!C217, "-")</f>
        <v>7594.5469999999996</v>
      </c>
      <c r="D17" s="69">
        <f>IF(ISNUMBER(Water!D217), Water!D217, "-")</f>
        <v>83.679000000000002</v>
      </c>
      <c r="E17" s="76">
        <f>IF(ISNUMBER(Water!E217), IF(Water!E217=-999,"NA",Water!E217), "-")</f>
        <v>98.566680181734327</v>
      </c>
      <c r="F17" s="70" t="str">
        <f>IF(ISNUMBER(Water!F217), IF(Water!F217=-999,"NA",Water!F217), "-")</f>
        <v>-</v>
      </c>
      <c r="G17" s="70">
        <f>IF(ISNUMBER(Water!G217), IF(Water!G217=-999,"NA",Water!G217), "-")</f>
        <v>1.4333198182656699</v>
      </c>
      <c r="H17" s="70">
        <f>IF(ISNUMBER(Water!H217), IF(Water!H217=-999,"NA",Water!H217), "-")</f>
        <v>0</v>
      </c>
      <c r="I17" s="71">
        <f>IF(ISNUMBER(Water!I217), IF(Water!I217=-999,"NA",Water!I217), "-")</f>
        <v>-6.8120634046380246E-2</v>
      </c>
      <c r="J17" s="76">
        <f>IF(ISNUMBER(Water!J217), IF(Water!J217=-999,"NA",Water!J217), "-")</f>
        <v>96.888728937267018</v>
      </c>
      <c r="K17" s="70" t="str">
        <f>IF(ISNUMBER(Water!K217), IF(Water!K217=-999,"NA",Water!K217), "-")</f>
        <v>-</v>
      </c>
      <c r="L17" s="70">
        <f>IF(ISNUMBER(Water!L217), IF(Water!L217=-999,"NA",Water!L217), "-")</f>
        <v>3.1112710627329818</v>
      </c>
      <c r="M17" s="70">
        <f>IF(ISNUMBER(Water!M217), IF(Water!M217=-999,"NA",Water!M217), "-")</f>
        <v>0</v>
      </c>
      <c r="N17" s="71">
        <f>IF(ISNUMBER(Water!N217), IF(Water!N217=-999,"NA",Water!N217), "-")</f>
        <v>-0.1269386613762227</v>
      </c>
      <c r="O17" s="76">
        <f>IF(ISNUMBER(Water!O217), IF(Water!O217=-999,"NA",Water!O217), "-")</f>
        <v>98.893952762201963</v>
      </c>
      <c r="P17" s="70" t="str">
        <f>IF(ISNUMBER(Water!P217), IF(Water!P217=-999,"NA",Water!P217), "-")</f>
        <v>-</v>
      </c>
      <c r="Q17" s="70">
        <f>IF(ISNUMBER(Water!Q217), IF(Water!Q217=-999,"NA",Water!Q217), "-")</f>
        <v>1.1060472377980379</v>
      </c>
      <c r="R17" s="70">
        <f>IF(ISNUMBER(Water!R217), IF(Water!R217=-999,"NA",Water!R217), "-")</f>
        <v>0</v>
      </c>
      <c r="S17" s="71">
        <f>IF(ISNUMBER(Water!S217), IF(Water!S217=-999,"NA",Water!S217), "-")</f>
        <v>-5.9723328269733617E-2</v>
      </c>
      <c r="T17" s="72" t="str">
        <f>IF(ISBLANK(Water!T217),"",Water!T217)</f>
        <v>Jordan</v>
      </c>
      <c r="U17" s="72">
        <f>IF(ISNUMBER(Water!U217), IF(Water!U217=-999,"NA",Water!U217), "-")</f>
        <v>2015</v>
      </c>
      <c r="V17" s="81">
        <f>IF(ISNUMBER(Water!V217), IF(Water!V217=-999,"NA",Water!V217), "-")</f>
        <v>93.293362792011536</v>
      </c>
      <c r="W17" s="82">
        <f>IF(ISNUMBER(Water!W217), IF(Water!W217=-999,"NA",Water!W217), "-")</f>
        <v>94.510155033539988</v>
      </c>
      <c r="X17" s="82">
        <f>IF(ISNUMBER(Water!X217), IF(Water!X217=-999,"NA",Water!X217), "-")</f>
        <v>93.300205881217124</v>
      </c>
      <c r="Y17" s="82">
        <f>IF(ISNUMBER(Water!Y217), IF(Water!Y217=-999,"NA",Water!Y217), "-")</f>
        <v>97.541586707844289</v>
      </c>
      <c r="Z17" s="70">
        <f>IF(ISNUMBER(Water!Z217), IF(Water!Z217=-999,"NA",Water!Z217), "-")</f>
        <v>86.108269491922528</v>
      </c>
      <c r="AA17" s="70">
        <f>IF(ISNUMBER(Water!AA217), IF(Water!AA217=-999,"NA",Water!AA217), "-")</f>
        <v>12.45841068981181</v>
      </c>
      <c r="AB17" s="81" t="str">
        <f>IF(ISNUMBER(Water!AB217), IF(Water!AB217=-999,"NA",Water!AB217), "-")</f>
        <v>-</v>
      </c>
      <c r="AC17" s="82">
        <f>IF(ISNUMBER(Water!AC217), IF(Water!AC217=-999,"NA",Water!AC217), "-")</f>
        <v>87.78142023276223</v>
      </c>
      <c r="AD17" s="82">
        <f>IF(ISNUMBER(Water!AD217), IF(Water!AD217=-999,"NA",Water!AD217), "-")</f>
        <v>89.718962995909251</v>
      </c>
      <c r="AE17" s="82" t="str">
        <f>IF(ISNUMBER(Water!AE217), IF(Water!AE217=-999,"NA",Water!AE217), "-")</f>
        <v>-</v>
      </c>
      <c r="AF17" s="70">
        <f>IF(ISNUMBER(Water!AF217), IF(Water!AF217=-999,"NA",Water!AF217), "-")</f>
        <v>79.654539374222736</v>
      </c>
      <c r="AG17" s="70">
        <f>IF(ISNUMBER(Water!AG217), IF(Water!AG217=-999,"NA",Water!AG217), "-")</f>
        <v>17.234189563044279</v>
      </c>
      <c r="AH17" s="81" t="str">
        <f>IF(ISNUMBER(Water!AH217), IF(Water!AH217=-999,"NA",Water!AH217), "-")</f>
        <v>-</v>
      </c>
      <c r="AI17" s="82">
        <f>IF(ISNUMBER(Water!AI217), IF(Water!AI217=-999,"NA",Water!AI217), "-")</f>
        <v>95.822547398213246</v>
      </c>
      <c r="AJ17" s="82">
        <f>IF(ISNUMBER(Water!AJ217), IF(Water!AJ217=-999,"NA",Water!AJ217), "-")</f>
        <v>93.998702100472968</v>
      </c>
      <c r="AK17" s="82" t="str">
        <f>IF(ISNUMBER(Water!AK217), IF(Water!AK217=-999,"NA",Water!AK217), "-")</f>
        <v>-</v>
      </c>
      <c r="AL17" s="70">
        <f>IF(ISNUMBER(Water!AL217), IF(Water!AL217=-999,"NA",Water!AL217), "-")</f>
        <v>87.367024128700905</v>
      </c>
      <c r="AM17" s="70">
        <f>IF(ISNUMBER(Water!AM217), IF(Water!AM217=-999,"NA",Water!AM217), "-")</f>
        <v>11.526928633501059</v>
      </c>
      <c r="AN17" s="12">
        <f>IF(ISBLANK(Water!AN243), "", Water!AN243)</f>
        <v>242</v>
      </c>
    </row>
    <row r="18" spans="1:40" ht="13.8" x14ac:dyDescent="0.25">
      <c r="A18" s="67" t="str">
        <f>IF(ISBLANK(Water!A224), "", Water!A224)</f>
        <v>Kuwait</v>
      </c>
      <c r="B18" s="67">
        <f>IF(ISBLANK(Water!B224), "", Water!B224)</f>
        <v>2000</v>
      </c>
      <c r="C18" s="68">
        <f>IF(ISNUMBER(Water!C224), Water!C224, "-")</f>
        <v>1929.47</v>
      </c>
      <c r="D18" s="69">
        <f>IF(ISNUMBER(Water!D224), Water!D224, "-")</f>
        <v>98.113</v>
      </c>
      <c r="E18" s="76">
        <f>IF(ISNUMBER(Water!E224), IF(Water!E224=-999,"NA",Water!E224), "-")</f>
        <v>100</v>
      </c>
      <c r="F18" s="70">
        <f>IF(ISNUMBER(Water!F224), IF(Water!F224=-999,"NA",Water!F224), "-")</f>
        <v>0</v>
      </c>
      <c r="G18" s="70">
        <f>IF(ISNUMBER(Water!G224), IF(Water!G224=-999,"NA",Water!G224), "-")</f>
        <v>0</v>
      </c>
      <c r="H18" s="70">
        <f>IF(ISNUMBER(Water!H224), IF(Water!H224=-999,"NA",Water!H224), "-")</f>
        <v>0</v>
      </c>
      <c r="I18" s="71" t="str">
        <f>IF(ISNUMBER(Water!I224), IF(Water!I224=-999,"NA",Water!I224), "-")</f>
        <v>-</v>
      </c>
      <c r="J18" s="76" t="str">
        <f>IF(ISNUMBER(Water!J224), IF(Water!J224=-999,"NA",Water!J224), "-")</f>
        <v>-</v>
      </c>
      <c r="K18" s="70" t="str">
        <f>IF(ISNUMBER(Water!K224), IF(Water!K224=-999,"NA",Water!K224), "-")</f>
        <v>-</v>
      </c>
      <c r="L18" s="70" t="str">
        <f>IF(ISNUMBER(Water!L224), IF(Water!L224=-999,"NA",Water!L224), "-")</f>
        <v>-</v>
      </c>
      <c r="M18" s="70" t="str">
        <f>IF(ISNUMBER(Water!M224), IF(Water!M224=-999,"NA",Water!M224), "-")</f>
        <v>-</v>
      </c>
      <c r="N18" s="71" t="str">
        <f>IF(ISNUMBER(Water!N224), IF(Water!N224=-999,"NA",Water!N224), "-")</f>
        <v>-</v>
      </c>
      <c r="O18" s="76" t="str">
        <f>IF(ISNUMBER(Water!O224), IF(Water!O224=-999,"NA",Water!O224), "-")</f>
        <v>-</v>
      </c>
      <c r="P18" s="70" t="str">
        <f>IF(ISNUMBER(Water!P224), IF(Water!P224=-999,"NA",Water!P224), "-")</f>
        <v>-</v>
      </c>
      <c r="Q18" s="70" t="str">
        <f>IF(ISNUMBER(Water!Q224), IF(Water!Q224=-999,"NA",Water!Q224), "-")</f>
        <v>-</v>
      </c>
      <c r="R18" s="70" t="str">
        <f>IF(ISNUMBER(Water!R224), IF(Water!R224=-999,"NA",Water!R224), "-")</f>
        <v>-</v>
      </c>
      <c r="S18" s="71" t="str">
        <f>IF(ISNUMBER(Water!S224), IF(Water!S224=-999,"NA",Water!S224), "-")</f>
        <v>-</v>
      </c>
      <c r="T18" s="72" t="str">
        <f>IF(ISBLANK(Water!T224),"",Water!T224)</f>
        <v>Kuwait</v>
      </c>
      <c r="U18" s="72">
        <f>IF(ISNUMBER(Water!U224), IF(Water!U224=-999,"NA",Water!U224), "-")</f>
        <v>2000</v>
      </c>
      <c r="V18" s="81">
        <f>IF(ISNUMBER(Water!V224), IF(Water!V224=-999,"NA",Water!V224), "-")</f>
        <v>100</v>
      </c>
      <c r="W18" s="82">
        <f>IF(ISNUMBER(Water!W224), IF(Water!W224=-999,"NA",Water!W224), "-")</f>
        <v>100</v>
      </c>
      <c r="X18" s="82">
        <f>IF(ISNUMBER(Water!X224), IF(Water!X224=-999,"NA",Water!X224), "-")</f>
        <v>100</v>
      </c>
      <c r="Y18" s="82">
        <f>IF(ISNUMBER(Water!Y224), IF(Water!Y224=-999,"NA",Water!Y224), "-")</f>
        <v>100</v>
      </c>
      <c r="Z18" s="70" t="str">
        <f>IF(ISNUMBER(Water!Z224), IF(Water!Z224=-999,"NA",Water!Z224), "-")</f>
        <v>-</v>
      </c>
      <c r="AA18" s="70" t="str">
        <f>IF(ISNUMBER(Water!AA224), IF(Water!AA224=-999,"NA",Water!AA224), "-")</f>
        <v>-</v>
      </c>
      <c r="AB18" s="81" t="str">
        <f>IF(ISNUMBER(Water!AB224), IF(Water!AB224=-999,"NA",Water!AB224), "-")</f>
        <v>-</v>
      </c>
      <c r="AC18" s="82" t="str">
        <f>IF(ISNUMBER(Water!AC224), IF(Water!AC224=-999,"NA",Water!AC224), "-")</f>
        <v>-</v>
      </c>
      <c r="AD18" s="82" t="str">
        <f>IF(ISNUMBER(Water!AD224), IF(Water!AD224=-999,"NA",Water!AD224), "-")</f>
        <v>-</v>
      </c>
      <c r="AE18" s="82" t="str">
        <f>IF(ISNUMBER(Water!AE224), IF(Water!AE224=-999,"NA",Water!AE224), "-")</f>
        <v>-</v>
      </c>
      <c r="AF18" s="70" t="str">
        <f>IF(ISNUMBER(Water!AF224), IF(Water!AF224=-999,"NA",Water!AF224), "-")</f>
        <v>-</v>
      </c>
      <c r="AG18" s="70" t="str">
        <f>IF(ISNUMBER(Water!AG224), IF(Water!AG224=-999,"NA",Water!AG224), "-")</f>
        <v>-</v>
      </c>
      <c r="AH18" s="81" t="str">
        <f>IF(ISNUMBER(Water!AH224), IF(Water!AH224=-999,"NA",Water!AH224), "-")</f>
        <v>-</v>
      </c>
      <c r="AI18" s="82" t="str">
        <f>IF(ISNUMBER(Water!AI224), IF(Water!AI224=-999,"NA",Water!AI224), "-")</f>
        <v>-</v>
      </c>
      <c r="AJ18" s="82" t="str">
        <f>IF(ISNUMBER(Water!AJ224), IF(Water!AJ224=-999,"NA",Water!AJ224), "-")</f>
        <v>-</v>
      </c>
      <c r="AK18" s="82" t="str">
        <f>IF(ISNUMBER(Water!AK224), IF(Water!AK224=-999,"NA",Water!AK224), "-")</f>
        <v>-</v>
      </c>
      <c r="AL18" s="70" t="str">
        <f>IF(ISNUMBER(Water!AL224), IF(Water!AL224=-999,"NA",Water!AL224), "-")</f>
        <v>-</v>
      </c>
      <c r="AM18" s="70" t="str">
        <f>IF(ISNUMBER(Water!AM224), IF(Water!AM224=-999,"NA",Water!AM224), "-")</f>
        <v>-</v>
      </c>
      <c r="AN18" s="12">
        <f>IF(ISBLANK(Water!AN250), "", Water!AN250)</f>
        <v>249</v>
      </c>
    </row>
    <row r="19" spans="1:40" ht="13.8" x14ac:dyDescent="0.25">
      <c r="A19" s="67" t="str">
        <f>IF(ISBLANK(Water!A225), "", Water!A225)</f>
        <v>Kuwait</v>
      </c>
      <c r="B19" s="67">
        <f>IF(ISBLANK(Water!B225), "", Water!B225)</f>
        <v>2015</v>
      </c>
      <c r="C19" s="68">
        <f>IF(ISNUMBER(Water!C225), Water!C225, "-")</f>
        <v>3892.1149999999998</v>
      </c>
      <c r="D19" s="69">
        <f>IF(ISNUMBER(Water!D225), Water!D225, "-")</f>
        <v>98.342000000000013</v>
      </c>
      <c r="E19" s="76">
        <f>IF(ISNUMBER(Water!E225), IF(Water!E225=-999,"NA",Water!E225), "-")</f>
        <v>100</v>
      </c>
      <c r="F19" s="70">
        <f>IF(ISNUMBER(Water!F225), IF(Water!F225=-999,"NA",Water!F225), "-")</f>
        <v>0</v>
      </c>
      <c r="G19" s="70">
        <f>IF(ISNUMBER(Water!G225), IF(Water!G225=-999,"NA",Water!G225), "-")</f>
        <v>0</v>
      </c>
      <c r="H19" s="70">
        <f>IF(ISNUMBER(Water!H225), IF(Water!H225=-999,"NA",Water!H225), "-")</f>
        <v>0</v>
      </c>
      <c r="I19" s="71">
        <f>IF(ISNUMBER(Water!I225), IF(Water!I225=-999,"NA",Water!I225), "-")</f>
        <v>0</v>
      </c>
      <c r="J19" s="76" t="str">
        <f>IF(ISNUMBER(Water!J225), IF(Water!J225=-999,"NA",Water!J225), "-")</f>
        <v>-</v>
      </c>
      <c r="K19" s="70" t="str">
        <f>IF(ISNUMBER(Water!K225), IF(Water!K225=-999,"NA",Water!K225), "-")</f>
        <v>-</v>
      </c>
      <c r="L19" s="70" t="str">
        <f>IF(ISNUMBER(Water!L225), IF(Water!L225=-999,"NA",Water!L225), "-")</f>
        <v>-</v>
      </c>
      <c r="M19" s="70" t="str">
        <f>IF(ISNUMBER(Water!M225), IF(Water!M225=-999,"NA",Water!M225), "-")</f>
        <v>-</v>
      </c>
      <c r="N19" s="71" t="str">
        <f>IF(ISNUMBER(Water!N225), IF(Water!N225=-999,"NA",Water!N225), "-")</f>
        <v>-</v>
      </c>
      <c r="O19" s="76" t="str">
        <f>IF(ISNUMBER(Water!O225), IF(Water!O225=-999,"NA",Water!O225), "-")</f>
        <v>-</v>
      </c>
      <c r="P19" s="70" t="str">
        <f>IF(ISNUMBER(Water!P225), IF(Water!P225=-999,"NA",Water!P225), "-")</f>
        <v>-</v>
      </c>
      <c r="Q19" s="70" t="str">
        <f>IF(ISNUMBER(Water!Q225), IF(Water!Q225=-999,"NA",Water!Q225), "-")</f>
        <v>-</v>
      </c>
      <c r="R19" s="70" t="str">
        <f>IF(ISNUMBER(Water!R225), IF(Water!R225=-999,"NA",Water!R225), "-")</f>
        <v>-</v>
      </c>
      <c r="S19" s="71" t="str">
        <f>IF(ISNUMBER(Water!S225), IF(Water!S225=-999,"NA",Water!S225), "-")</f>
        <v>-</v>
      </c>
      <c r="T19" s="72" t="str">
        <f>IF(ISBLANK(Water!T225),"",Water!T225)</f>
        <v>Kuwait</v>
      </c>
      <c r="U19" s="72">
        <f>IF(ISNUMBER(Water!U225), IF(Water!U225=-999,"NA",Water!U225), "-")</f>
        <v>2015</v>
      </c>
      <c r="V19" s="81">
        <f>IF(ISNUMBER(Water!V225), IF(Water!V225=-999,"NA",Water!V225), "-")</f>
        <v>100</v>
      </c>
      <c r="W19" s="82">
        <f>IF(ISNUMBER(Water!W225), IF(Water!W225=-999,"NA",Water!W225), "-")</f>
        <v>100</v>
      </c>
      <c r="X19" s="82">
        <f>IF(ISNUMBER(Water!X225), IF(Water!X225=-999,"NA",Water!X225), "-")</f>
        <v>100</v>
      </c>
      <c r="Y19" s="82">
        <f>IF(ISNUMBER(Water!Y225), IF(Water!Y225=-999,"NA",Water!Y225), "-")</f>
        <v>100</v>
      </c>
      <c r="Z19" s="70" t="str">
        <f>IF(ISNUMBER(Water!Z225), IF(Water!Z225=-999,"NA",Water!Z225), "-")</f>
        <v>-</v>
      </c>
      <c r="AA19" s="70" t="str">
        <f>IF(ISNUMBER(Water!AA225), IF(Water!AA225=-999,"NA",Water!AA225), "-")</f>
        <v>-</v>
      </c>
      <c r="AB19" s="81" t="str">
        <f>IF(ISNUMBER(Water!AB225), IF(Water!AB225=-999,"NA",Water!AB225), "-")</f>
        <v>-</v>
      </c>
      <c r="AC19" s="82" t="str">
        <f>IF(ISNUMBER(Water!AC225), IF(Water!AC225=-999,"NA",Water!AC225), "-")</f>
        <v>-</v>
      </c>
      <c r="AD19" s="82" t="str">
        <f>IF(ISNUMBER(Water!AD225), IF(Water!AD225=-999,"NA",Water!AD225), "-")</f>
        <v>-</v>
      </c>
      <c r="AE19" s="82" t="str">
        <f>IF(ISNUMBER(Water!AE225), IF(Water!AE225=-999,"NA",Water!AE225), "-")</f>
        <v>-</v>
      </c>
      <c r="AF19" s="70" t="str">
        <f>IF(ISNUMBER(Water!AF225), IF(Water!AF225=-999,"NA",Water!AF225), "-")</f>
        <v>-</v>
      </c>
      <c r="AG19" s="70" t="str">
        <f>IF(ISNUMBER(Water!AG225), IF(Water!AG225=-999,"NA",Water!AG225), "-")</f>
        <v>-</v>
      </c>
      <c r="AH19" s="81" t="str">
        <f>IF(ISNUMBER(Water!AH225), IF(Water!AH225=-999,"NA",Water!AH225), "-")</f>
        <v>-</v>
      </c>
      <c r="AI19" s="82" t="str">
        <f>IF(ISNUMBER(Water!AI225), IF(Water!AI225=-999,"NA",Water!AI225), "-")</f>
        <v>-</v>
      </c>
      <c r="AJ19" s="82" t="str">
        <f>IF(ISNUMBER(Water!AJ225), IF(Water!AJ225=-999,"NA",Water!AJ225), "-")</f>
        <v>-</v>
      </c>
      <c r="AK19" s="82" t="str">
        <f>IF(ISNUMBER(Water!AK225), IF(Water!AK225=-999,"NA",Water!AK225), "-")</f>
        <v>-</v>
      </c>
      <c r="AL19" s="70" t="str">
        <f>IF(ISNUMBER(Water!AL225), IF(Water!AL225=-999,"NA",Water!AL225), "-")</f>
        <v>-</v>
      </c>
      <c r="AM19" s="70" t="str">
        <f>IF(ISNUMBER(Water!AM225), IF(Water!AM225=-999,"NA",Water!AM225), "-")</f>
        <v>-</v>
      </c>
      <c r="AN19" s="12">
        <f>IF(ISBLANK(Water!AN251), "", Water!AN251)</f>
        <v>250</v>
      </c>
    </row>
    <row r="20" spans="1:40" ht="13.8" x14ac:dyDescent="0.25">
      <c r="A20" s="67" t="str">
        <f>IF(ISBLANK(Water!A232), "", Water!A232)</f>
        <v>Lebanon</v>
      </c>
      <c r="B20" s="67">
        <f>IF(ISBLANK(Water!B232), "", Water!B232)</f>
        <v>2000</v>
      </c>
      <c r="C20" s="68">
        <f>IF(ISNUMBER(Water!C232), Water!C232, "-")</f>
        <v>3235.38</v>
      </c>
      <c r="D20" s="69">
        <f>IF(ISNUMBER(Water!D232), Water!D232, "-")</f>
        <v>86</v>
      </c>
      <c r="E20" s="76">
        <f>IF(ISNUMBER(Water!E232), IF(Water!E232=-999,"NA",Water!E232), "-")</f>
        <v>85.462402718970949</v>
      </c>
      <c r="F20" s="70">
        <f>IF(ISNUMBER(Water!F232), IF(Water!F232=-999,"NA",Water!F232), "-")</f>
        <v>6.8296088565916344</v>
      </c>
      <c r="G20" s="70">
        <f>IF(ISNUMBER(Water!G232), IF(Water!G232=-999,"NA",Water!G232), "-")</f>
        <v>7.5079884244374169</v>
      </c>
      <c r="H20" s="70">
        <f>IF(ISNUMBER(Water!H232), IF(Water!H232=-999,"NA",Water!H232), "-")</f>
        <v>0.2</v>
      </c>
      <c r="I20" s="71" t="str">
        <f>IF(ISNUMBER(Water!I232), IF(Water!I232=-999,"NA",Water!I232), "-")</f>
        <v>-</v>
      </c>
      <c r="J20" s="76" t="str">
        <f>IF(ISNUMBER(Water!J232), IF(Water!J232=-999,"NA",Water!J232), "-")</f>
        <v>-</v>
      </c>
      <c r="K20" s="70" t="str">
        <f>IF(ISNUMBER(Water!K232), IF(Water!K232=-999,"NA",Water!K232), "-")</f>
        <v>-</v>
      </c>
      <c r="L20" s="70" t="str">
        <f>IF(ISNUMBER(Water!L232), IF(Water!L232=-999,"NA",Water!L232), "-")</f>
        <v>-</v>
      </c>
      <c r="M20" s="70" t="str">
        <f>IF(ISNUMBER(Water!M232), IF(Water!M232=-999,"NA",Water!M232), "-")</f>
        <v>-</v>
      </c>
      <c r="N20" s="71" t="str">
        <f>IF(ISNUMBER(Water!N232), IF(Water!N232=-999,"NA",Water!N232), "-")</f>
        <v>-</v>
      </c>
      <c r="O20" s="76" t="str">
        <f>IF(ISNUMBER(Water!O232), IF(Water!O232=-999,"NA",Water!O232), "-")</f>
        <v>-</v>
      </c>
      <c r="P20" s="70" t="str">
        <f>IF(ISNUMBER(Water!P232), IF(Water!P232=-999,"NA",Water!P232), "-")</f>
        <v>-</v>
      </c>
      <c r="Q20" s="70" t="str">
        <f>IF(ISNUMBER(Water!Q232), IF(Water!Q232=-999,"NA",Water!Q232), "-")</f>
        <v>-</v>
      </c>
      <c r="R20" s="70" t="str">
        <f>IF(ISNUMBER(Water!R232), IF(Water!R232=-999,"NA",Water!R232), "-")</f>
        <v>-</v>
      </c>
      <c r="S20" s="71" t="str">
        <f>IF(ISNUMBER(Water!S232), IF(Water!S232=-999,"NA",Water!S232), "-")</f>
        <v>-</v>
      </c>
      <c r="T20" s="72" t="str">
        <f>IF(ISBLANK(Water!T232),"",Water!T232)</f>
        <v>Lebanon</v>
      </c>
      <c r="U20" s="72">
        <f>IF(ISNUMBER(Water!U232), IF(Water!U232=-999,"NA",Water!U232), "-")</f>
        <v>2000</v>
      </c>
      <c r="V20" s="81">
        <f>IF(ISNUMBER(Water!V232), IF(Water!V232=-999,"NA",Water!V232), "-")</f>
        <v>44.023289521543347</v>
      </c>
      <c r="W20" s="82">
        <f>IF(ISNUMBER(Water!W232), IF(Water!W232=-999,"NA",Water!W232), "-")</f>
        <v>82.693642371704073</v>
      </c>
      <c r="X20" s="82">
        <f>IF(ISNUMBER(Water!X232), IF(Water!X232=-999,"NA",Water!X232), "-")</f>
        <v>64.716787470788674</v>
      </c>
      <c r="Y20" s="82">
        <f>IF(ISNUMBER(Water!Y232), IF(Water!Y232=-999,"NA",Water!Y232), "-")</f>
        <v>44.023289521543347</v>
      </c>
      <c r="Z20" s="70">
        <f>IF(ISNUMBER(Water!Z232), IF(Water!Z232=-999,"NA",Water!Z232), "-")</f>
        <v>83.518743054662366</v>
      </c>
      <c r="AA20" s="70">
        <f>IF(ISNUMBER(Water!AA232), IF(Water!AA232=-999,"NA",Water!AA232), "-")</f>
        <v>8.773268520900217</v>
      </c>
      <c r="AB20" s="81" t="str">
        <f>IF(ISNUMBER(Water!AB232), IF(Water!AB232=-999,"NA",Water!AB232), "-")</f>
        <v>-</v>
      </c>
      <c r="AC20" s="82" t="str">
        <f>IF(ISNUMBER(Water!AC232), IF(Water!AC232=-999,"NA",Water!AC232), "-")</f>
        <v>-</v>
      </c>
      <c r="AD20" s="82" t="str">
        <f>IF(ISNUMBER(Water!AD232), IF(Water!AD232=-999,"NA",Water!AD232), "-")</f>
        <v>-</v>
      </c>
      <c r="AE20" s="82" t="str">
        <f>IF(ISNUMBER(Water!AE232), IF(Water!AE232=-999,"NA",Water!AE232), "-")</f>
        <v>-</v>
      </c>
      <c r="AF20" s="70" t="str">
        <f>IF(ISNUMBER(Water!AF232), IF(Water!AF232=-999,"NA",Water!AF232), "-")</f>
        <v>-</v>
      </c>
      <c r="AG20" s="70" t="str">
        <f>IF(ISNUMBER(Water!AG232), IF(Water!AG232=-999,"NA",Water!AG232), "-")</f>
        <v>-</v>
      </c>
      <c r="AH20" s="81" t="str">
        <f>IF(ISNUMBER(Water!AH232), IF(Water!AH232=-999,"NA",Water!AH232), "-")</f>
        <v>-</v>
      </c>
      <c r="AI20" s="82" t="str">
        <f>IF(ISNUMBER(Water!AI232), IF(Water!AI232=-999,"NA",Water!AI232), "-")</f>
        <v>-</v>
      </c>
      <c r="AJ20" s="82" t="str">
        <f>IF(ISNUMBER(Water!AJ232), IF(Water!AJ232=-999,"NA",Water!AJ232), "-")</f>
        <v>-</v>
      </c>
      <c r="AK20" s="82" t="str">
        <f>IF(ISNUMBER(Water!AK232), IF(Water!AK232=-999,"NA",Water!AK232), "-")</f>
        <v>-</v>
      </c>
      <c r="AL20" s="70" t="str">
        <f>IF(ISNUMBER(Water!AL232), IF(Water!AL232=-999,"NA",Water!AL232), "-")</f>
        <v>-</v>
      </c>
      <c r="AM20" s="70" t="str">
        <f>IF(ISNUMBER(Water!AM232), IF(Water!AM232=-999,"NA",Water!AM232), "-")</f>
        <v>-</v>
      </c>
      <c r="AN20" s="12">
        <f>IF(ISBLANK(Water!AN258), "", Water!AN258)</f>
        <v>257</v>
      </c>
    </row>
    <row r="21" spans="1:40" ht="13.8" x14ac:dyDescent="0.25">
      <c r="A21" s="67" t="str">
        <f>IF(ISBLANK(Water!A233), "", Water!A233)</f>
        <v>Lebanon</v>
      </c>
      <c r="B21" s="67">
        <f>IF(ISBLANK(Water!B233), "", Water!B233)</f>
        <v>2015</v>
      </c>
      <c r="C21" s="68">
        <f>IF(ISNUMBER(Water!C233), Water!C233, "-")</f>
        <v>5850.7430000000004</v>
      </c>
      <c r="D21" s="69">
        <f>IF(ISNUMBER(Water!D233), Water!D233, "-")</f>
        <v>87.792000000000002</v>
      </c>
      <c r="E21" s="76">
        <f>IF(ISNUMBER(Water!E233), IF(Water!E233=-999,"NA",Water!E233), "-")</f>
        <v>92.06825447459795</v>
      </c>
      <c r="F21" s="70">
        <f>IF(ISNUMBER(Water!F233), IF(Water!F233=-999,"NA",Water!F233), "-")</f>
        <v>7.3575062971061129</v>
      </c>
      <c r="G21" s="70">
        <f>IF(ISNUMBER(Water!G233), IF(Water!G233=-999,"NA",Water!G233), "-")</f>
        <v>0.3742392282959372</v>
      </c>
      <c r="H21" s="70">
        <f>IF(ISNUMBER(Water!H233), IF(Water!H233=-999,"NA",Water!H233), "-")</f>
        <v>0.2</v>
      </c>
      <c r="I21" s="71">
        <f>IF(ISNUMBER(Water!I233), IF(Water!I233=-999,"NA",Water!I233), "-")</f>
        <v>0.44039011704180003</v>
      </c>
      <c r="J21" s="76" t="str">
        <f>IF(ISNUMBER(Water!J233), IF(Water!J233=-999,"NA",Water!J233), "-")</f>
        <v>-</v>
      </c>
      <c r="K21" s="70" t="str">
        <f>IF(ISNUMBER(Water!K233), IF(Water!K233=-999,"NA",Water!K233), "-")</f>
        <v>-</v>
      </c>
      <c r="L21" s="70" t="str">
        <f>IF(ISNUMBER(Water!L233), IF(Water!L233=-999,"NA",Water!L233), "-")</f>
        <v>-</v>
      </c>
      <c r="M21" s="70" t="str">
        <f>IF(ISNUMBER(Water!M233), IF(Water!M233=-999,"NA",Water!M233), "-")</f>
        <v>-</v>
      </c>
      <c r="N21" s="71" t="str">
        <f>IF(ISNUMBER(Water!N233), IF(Water!N233=-999,"NA",Water!N233), "-")</f>
        <v>-</v>
      </c>
      <c r="O21" s="76" t="str">
        <f>IF(ISNUMBER(Water!O233), IF(Water!O233=-999,"NA",Water!O233), "-")</f>
        <v>-</v>
      </c>
      <c r="P21" s="70" t="str">
        <f>IF(ISNUMBER(Water!P233), IF(Water!P233=-999,"NA",Water!P233), "-")</f>
        <v>-</v>
      </c>
      <c r="Q21" s="70" t="str">
        <f>IF(ISNUMBER(Water!Q233), IF(Water!Q233=-999,"NA",Water!Q233), "-")</f>
        <v>-</v>
      </c>
      <c r="R21" s="70" t="str">
        <f>IF(ISNUMBER(Water!R233), IF(Water!R233=-999,"NA",Water!R233), "-")</f>
        <v>-</v>
      </c>
      <c r="S21" s="71" t="str">
        <f>IF(ISNUMBER(Water!S233), IF(Water!S233=-999,"NA",Water!S233), "-")</f>
        <v>-</v>
      </c>
      <c r="T21" s="72" t="str">
        <f>IF(ISBLANK(Water!T233),"",Water!T233)</f>
        <v>Lebanon</v>
      </c>
      <c r="U21" s="72">
        <f>IF(ISNUMBER(Water!U233), IF(Water!U233=-999,"NA",Water!U233), "-")</f>
        <v>2015</v>
      </c>
      <c r="V21" s="81">
        <f>IF(ISNUMBER(Water!V233), IF(Water!V233=-999,"NA",Water!V233), "-")</f>
        <v>47.426087888102842</v>
      </c>
      <c r="W21" s="82">
        <f>IF(ISNUMBER(Water!W233), IF(Water!W233=-999,"NA",Water!W233), "-")</f>
        <v>89.085481651446841</v>
      </c>
      <c r="X21" s="82">
        <f>IF(ISNUMBER(Water!X233), IF(Water!X233=-999,"NA",Water!X233), "-")</f>
        <v>87.673926668839073</v>
      </c>
      <c r="Y21" s="82">
        <f>IF(ISNUMBER(Water!Y233), IF(Water!Y233=-999,"NA",Water!Y233), "-")</f>
        <v>47.426087888102842</v>
      </c>
      <c r="Z21" s="70">
        <f>IF(ISNUMBER(Water!Z233), IF(Water!Z233=-999,"NA",Water!Z233), "-")</f>
        <v>86.007993536977494</v>
      </c>
      <c r="AA21" s="70">
        <f>IF(ISNUMBER(Water!AA233), IF(Water!AA233=-999,"NA",Water!AA233), "-")</f>
        <v>13.41776723472657</v>
      </c>
      <c r="AB21" s="81" t="str">
        <f>IF(ISNUMBER(Water!AB233), IF(Water!AB233=-999,"NA",Water!AB233), "-")</f>
        <v>-</v>
      </c>
      <c r="AC21" s="82" t="str">
        <f>IF(ISNUMBER(Water!AC233), IF(Water!AC233=-999,"NA",Water!AC233), "-")</f>
        <v>-</v>
      </c>
      <c r="AD21" s="82" t="str">
        <f>IF(ISNUMBER(Water!AD233), IF(Water!AD233=-999,"NA",Water!AD233), "-")</f>
        <v>-</v>
      </c>
      <c r="AE21" s="82" t="str">
        <f>IF(ISNUMBER(Water!AE233), IF(Water!AE233=-999,"NA",Water!AE233), "-")</f>
        <v>-</v>
      </c>
      <c r="AF21" s="70" t="str">
        <f>IF(ISNUMBER(Water!AF233), IF(Water!AF233=-999,"NA",Water!AF233), "-")</f>
        <v>-</v>
      </c>
      <c r="AG21" s="70" t="str">
        <f>IF(ISNUMBER(Water!AG233), IF(Water!AG233=-999,"NA",Water!AG233), "-")</f>
        <v>-</v>
      </c>
      <c r="AH21" s="81" t="str">
        <f>IF(ISNUMBER(Water!AH233), IF(Water!AH233=-999,"NA",Water!AH233), "-")</f>
        <v>-</v>
      </c>
      <c r="AI21" s="82" t="str">
        <f>IF(ISNUMBER(Water!AI233), IF(Water!AI233=-999,"NA",Water!AI233), "-")</f>
        <v>-</v>
      </c>
      <c r="AJ21" s="82" t="str">
        <f>IF(ISNUMBER(Water!AJ233), IF(Water!AJ233=-999,"NA",Water!AJ233), "-")</f>
        <v>-</v>
      </c>
      <c r="AK21" s="82" t="str">
        <f>IF(ISNUMBER(Water!AK233), IF(Water!AK233=-999,"NA",Water!AK233), "-")</f>
        <v>-</v>
      </c>
      <c r="AL21" s="70" t="str">
        <f>IF(ISNUMBER(Water!AL233), IF(Water!AL233=-999,"NA",Water!AL233), "-")</f>
        <v>-</v>
      </c>
      <c r="AM21" s="70" t="str">
        <f>IF(ISNUMBER(Water!AM233), IF(Water!AM233=-999,"NA",Water!AM233), "-")</f>
        <v>-</v>
      </c>
      <c r="AN21" s="12">
        <f>IF(ISBLANK(Water!AN259), "", Water!AN259)</f>
        <v>258</v>
      </c>
    </row>
    <row r="22" spans="1:40" ht="13.8" x14ac:dyDescent="0.25">
      <c r="A22" s="67" t="str">
        <f>IF(ISBLANK(Water!A238), "", Water!A238)</f>
        <v>Libya</v>
      </c>
      <c r="B22" s="67">
        <f>IF(ISBLANK(Water!B238), "", Water!B238)</f>
        <v>2000</v>
      </c>
      <c r="C22" s="68">
        <f>IF(ISNUMBER(Water!C238), Water!C238, "-")</f>
        <v>5337.2640000000001</v>
      </c>
      <c r="D22" s="69">
        <f>IF(ISNUMBER(Water!D238), Water!D238, "-")</f>
        <v>76.346000000000004</v>
      </c>
      <c r="E22" s="76" t="str">
        <f>IF(ISNUMBER(Water!E238), IF(Water!E238=-999,"NA",Water!E238), "-")</f>
        <v>-</v>
      </c>
      <c r="F22" s="70" t="str">
        <f>IF(ISNUMBER(Water!F238), IF(Water!F238=-999,"NA",Water!F238), "-")</f>
        <v>-</v>
      </c>
      <c r="G22" s="70" t="str">
        <f>IF(ISNUMBER(Water!G238), IF(Water!G238=-999,"NA",Water!G238), "-")</f>
        <v>-</v>
      </c>
      <c r="H22" s="70" t="str">
        <f>IF(ISNUMBER(Water!H238), IF(Water!H238=-999,"NA",Water!H238), "-")</f>
        <v>-</v>
      </c>
      <c r="I22" s="71" t="str">
        <f>IF(ISNUMBER(Water!I238), IF(Water!I238=-999,"NA",Water!I238), "-")</f>
        <v>-</v>
      </c>
      <c r="J22" s="76" t="str">
        <f>IF(ISNUMBER(Water!J238), IF(Water!J238=-999,"NA",Water!J238), "-")</f>
        <v>-</v>
      </c>
      <c r="K22" s="70" t="str">
        <f>IF(ISNUMBER(Water!K238), IF(Water!K238=-999,"NA",Water!K238), "-")</f>
        <v>-</v>
      </c>
      <c r="L22" s="70" t="str">
        <f>IF(ISNUMBER(Water!L238), IF(Water!L238=-999,"NA",Water!L238), "-")</f>
        <v>-</v>
      </c>
      <c r="M22" s="70" t="str">
        <f>IF(ISNUMBER(Water!M238), IF(Water!M238=-999,"NA",Water!M238), "-")</f>
        <v>-</v>
      </c>
      <c r="N22" s="71" t="str">
        <f>IF(ISNUMBER(Water!N238), IF(Water!N238=-999,"NA",Water!N238), "-")</f>
        <v>-</v>
      </c>
      <c r="O22" s="76" t="str">
        <f>IF(ISNUMBER(Water!O238), IF(Water!O238=-999,"NA",Water!O238), "-")</f>
        <v>-</v>
      </c>
      <c r="P22" s="70" t="str">
        <f>IF(ISNUMBER(Water!P238), IF(Water!P238=-999,"NA",Water!P238), "-")</f>
        <v>-</v>
      </c>
      <c r="Q22" s="70" t="str">
        <f>IF(ISNUMBER(Water!Q238), IF(Water!Q238=-999,"NA",Water!Q238), "-")</f>
        <v>-</v>
      </c>
      <c r="R22" s="70" t="str">
        <f>IF(ISNUMBER(Water!R238), IF(Water!R238=-999,"NA",Water!R238), "-")</f>
        <v>-</v>
      </c>
      <c r="S22" s="71" t="str">
        <f>IF(ISNUMBER(Water!S238), IF(Water!S238=-999,"NA",Water!S238), "-")</f>
        <v>-</v>
      </c>
      <c r="T22" s="72" t="str">
        <f>IF(ISBLANK(Water!T238),"",Water!T238)</f>
        <v>Libya</v>
      </c>
      <c r="U22" s="72">
        <f>IF(ISNUMBER(Water!U238), IF(Water!U238=-999,"NA",Water!U238), "-")</f>
        <v>2000</v>
      </c>
      <c r="V22" s="81" t="str">
        <f>IF(ISNUMBER(Water!V238), IF(Water!V238=-999,"NA",Water!V238), "-")</f>
        <v>-</v>
      </c>
      <c r="W22" s="82" t="str">
        <f>IF(ISNUMBER(Water!W238), IF(Water!W238=-999,"NA",Water!W238), "-")</f>
        <v>-</v>
      </c>
      <c r="X22" s="82" t="str">
        <f>IF(ISNUMBER(Water!X238), IF(Water!X238=-999,"NA",Water!X238), "-")</f>
        <v>-</v>
      </c>
      <c r="Y22" s="82" t="str">
        <f>IF(ISNUMBER(Water!Y238), IF(Water!Y238=-999,"NA",Water!Y238), "-")</f>
        <v>-</v>
      </c>
      <c r="Z22" s="70" t="str">
        <f>IF(ISNUMBER(Water!Z238), IF(Water!Z238=-999,"NA",Water!Z238), "-")</f>
        <v>-</v>
      </c>
      <c r="AA22" s="70" t="str">
        <f>IF(ISNUMBER(Water!AA238), IF(Water!AA238=-999,"NA",Water!AA238), "-")</f>
        <v>-</v>
      </c>
      <c r="AB22" s="81" t="str">
        <f>IF(ISNUMBER(Water!AB238), IF(Water!AB238=-999,"NA",Water!AB238), "-")</f>
        <v>-</v>
      </c>
      <c r="AC22" s="82" t="str">
        <f>IF(ISNUMBER(Water!AC238), IF(Water!AC238=-999,"NA",Water!AC238), "-")</f>
        <v>-</v>
      </c>
      <c r="AD22" s="82" t="str">
        <f>IF(ISNUMBER(Water!AD238), IF(Water!AD238=-999,"NA",Water!AD238), "-")</f>
        <v>-</v>
      </c>
      <c r="AE22" s="82" t="str">
        <f>IF(ISNUMBER(Water!AE238), IF(Water!AE238=-999,"NA",Water!AE238), "-")</f>
        <v>-</v>
      </c>
      <c r="AF22" s="70" t="str">
        <f>IF(ISNUMBER(Water!AF238), IF(Water!AF238=-999,"NA",Water!AF238), "-")</f>
        <v>-</v>
      </c>
      <c r="AG22" s="70" t="str">
        <f>IF(ISNUMBER(Water!AG238), IF(Water!AG238=-999,"NA",Water!AG238), "-")</f>
        <v>-</v>
      </c>
      <c r="AH22" s="81" t="str">
        <f>IF(ISNUMBER(Water!AH238), IF(Water!AH238=-999,"NA",Water!AH238), "-")</f>
        <v>-</v>
      </c>
      <c r="AI22" s="82" t="str">
        <f>IF(ISNUMBER(Water!AI238), IF(Water!AI238=-999,"NA",Water!AI238), "-")</f>
        <v>-</v>
      </c>
      <c r="AJ22" s="82" t="str">
        <f>IF(ISNUMBER(Water!AJ238), IF(Water!AJ238=-999,"NA",Water!AJ238), "-")</f>
        <v>-</v>
      </c>
      <c r="AK22" s="82" t="str">
        <f>IF(ISNUMBER(Water!AK238), IF(Water!AK238=-999,"NA",Water!AK238), "-")</f>
        <v>-</v>
      </c>
      <c r="AL22" s="70" t="str">
        <f>IF(ISNUMBER(Water!AL238), IF(Water!AL238=-999,"NA",Water!AL238), "-")</f>
        <v>-</v>
      </c>
      <c r="AM22" s="70" t="str">
        <f>IF(ISNUMBER(Water!AM238), IF(Water!AM238=-999,"NA",Water!AM238), "-")</f>
        <v>-</v>
      </c>
      <c r="AN22" s="12">
        <f>IF(ISBLANK(Water!AN264), "", Water!AN264)</f>
        <v>263</v>
      </c>
    </row>
    <row r="23" spans="1:40" ht="13.8" x14ac:dyDescent="0.25">
      <c r="A23" s="67" t="str">
        <f>IF(ISBLANK(Water!A239), "", Water!A239)</f>
        <v>Libya</v>
      </c>
      <c r="B23" s="67">
        <f>IF(ISBLANK(Water!B239), "", Water!B239)</f>
        <v>2015</v>
      </c>
      <c r="C23" s="68">
        <f>IF(ISNUMBER(Water!C239), Water!C239, "-")</f>
        <v>6278.4380000000001</v>
      </c>
      <c r="D23" s="69">
        <f>IF(ISNUMBER(Water!D239), Water!D239, "-")</f>
        <v>78.554000000000002</v>
      </c>
      <c r="E23" s="76">
        <f>IF(ISNUMBER(Water!E239), IF(Water!E239=-999,"NA",Water!E239), "-")</f>
        <v>96.749999999999986</v>
      </c>
      <c r="F23" s="70" t="str">
        <f>IF(ISNUMBER(Water!F239), IF(Water!F239=-999,"NA",Water!F239), "-")</f>
        <v>-</v>
      </c>
      <c r="G23" s="70">
        <f>IF(ISNUMBER(Water!G239), IF(Water!G239=-999,"NA",Water!G239), "-")</f>
        <v>3.2500000000000142</v>
      </c>
      <c r="H23" s="70">
        <f>IF(ISNUMBER(Water!H239), IF(Water!H239=-999,"NA",Water!H239), "-")</f>
        <v>0</v>
      </c>
      <c r="I23" s="71" t="str">
        <f>IF(ISNUMBER(Water!I239), IF(Water!I239=-999,"NA",Water!I239), "-")</f>
        <v>-</v>
      </c>
      <c r="J23" s="76" t="str">
        <f>IF(ISNUMBER(Water!J239), IF(Water!J239=-999,"NA",Water!J239), "-")</f>
        <v>-</v>
      </c>
      <c r="K23" s="70" t="str">
        <f>IF(ISNUMBER(Water!K239), IF(Water!K239=-999,"NA",Water!K239), "-")</f>
        <v>-</v>
      </c>
      <c r="L23" s="70" t="str">
        <f>IF(ISNUMBER(Water!L239), IF(Water!L239=-999,"NA",Water!L239), "-")</f>
        <v>-</v>
      </c>
      <c r="M23" s="70" t="str">
        <f>IF(ISNUMBER(Water!M239), IF(Water!M239=-999,"NA",Water!M239), "-")</f>
        <v>-</v>
      </c>
      <c r="N23" s="71" t="str">
        <f>IF(ISNUMBER(Water!N239), IF(Water!N239=-999,"NA",Water!N239), "-")</f>
        <v>-</v>
      </c>
      <c r="O23" s="76" t="str">
        <f>IF(ISNUMBER(Water!O239), IF(Water!O239=-999,"NA",Water!O239), "-")</f>
        <v>-</v>
      </c>
      <c r="P23" s="70" t="str">
        <f>IF(ISNUMBER(Water!P239), IF(Water!P239=-999,"NA",Water!P239), "-")</f>
        <v>-</v>
      </c>
      <c r="Q23" s="70" t="str">
        <f>IF(ISNUMBER(Water!Q239), IF(Water!Q239=-999,"NA",Water!Q239), "-")</f>
        <v>-</v>
      </c>
      <c r="R23" s="70" t="str">
        <f>IF(ISNUMBER(Water!R239), IF(Water!R239=-999,"NA",Water!R239), "-")</f>
        <v>-</v>
      </c>
      <c r="S23" s="71" t="str">
        <f>IF(ISNUMBER(Water!S239), IF(Water!S239=-999,"NA",Water!S239), "-")</f>
        <v>-</v>
      </c>
      <c r="T23" s="72" t="str">
        <f>IF(ISBLANK(Water!T239),"",Water!T239)</f>
        <v>Libya</v>
      </c>
      <c r="U23" s="72">
        <f>IF(ISNUMBER(Water!U239), IF(Water!U239=-999,"NA",Water!U239), "-")</f>
        <v>2015</v>
      </c>
      <c r="V23" s="81" t="str">
        <f>IF(ISNUMBER(Water!V239), IF(Water!V239=-999,"NA",Water!V239), "-")</f>
        <v>-</v>
      </c>
      <c r="W23" s="82">
        <f>IF(ISNUMBER(Water!W239), IF(Water!W239=-999,"NA",Water!W239), "-")</f>
        <v>85.224999999999994</v>
      </c>
      <c r="X23" s="82" t="str">
        <f>IF(ISNUMBER(Water!X239), IF(Water!X239=-999,"NA",Water!X239), "-")</f>
        <v>-</v>
      </c>
      <c r="Y23" s="82" t="str">
        <f>IF(ISNUMBER(Water!Y239), IF(Water!Y239=-999,"NA",Water!Y239), "-")</f>
        <v>-</v>
      </c>
      <c r="Z23" s="70">
        <f>IF(ISNUMBER(Water!Z239), IF(Water!Z239=-999,"NA",Water!Z239), "-")</f>
        <v>41.2</v>
      </c>
      <c r="AA23" s="70">
        <f>IF(ISNUMBER(Water!AA239), IF(Water!AA239=-999,"NA",Water!AA239), "-")</f>
        <v>55.549999999999983</v>
      </c>
      <c r="AB23" s="81" t="str">
        <f>IF(ISNUMBER(Water!AB239), IF(Water!AB239=-999,"NA",Water!AB239), "-")</f>
        <v>-</v>
      </c>
      <c r="AC23" s="82" t="str">
        <f>IF(ISNUMBER(Water!AC239), IF(Water!AC239=-999,"NA",Water!AC239), "-")</f>
        <v>-</v>
      </c>
      <c r="AD23" s="82" t="str">
        <f>IF(ISNUMBER(Water!AD239), IF(Water!AD239=-999,"NA",Water!AD239), "-")</f>
        <v>-</v>
      </c>
      <c r="AE23" s="82" t="str">
        <f>IF(ISNUMBER(Water!AE239), IF(Water!AE239=-999,"NA",Water!AE239), "-")</f>
        <v>-</v>
      </c>
      <c r="AF23" s="70" t="str">
        <f>IF(ISNUMBER(Water!AF239), IF(Water!AF239=-999,"NA",Water!AF239), "-")</f>
        <v>-</v>
      </c>
      <c r="AG23" s="70" t="str">
        <f>IF(ISNUMBER(Water!AG239), IF(Water!AG239=-999,"NA",Water!AG239), "-")</f>
        <v>-</v>
      </c>
      <c r="AH23" s="81" t="str">
        <f>IF(ISNUMBER(Water!AH239), IF(Water!AH239=-999,"NA",Water!AH239), "-")</f>
        <v>-</v>
      </c>
      <c r="AI23" s="82" t="str">
        <f>IF(ISNUMBER(Water!AI239), IF(Water!AI239=-999,"NA",Water!AI239), "-")</f>
        <v>-</v>
      </c>
      <c r="AJ23" s="82" t="str">
        <f>IF(ISNUMBER(Water!AJ239), IF(Water!AJ239=-999,"NA",Water!AJ239), "-")</f>
        <v>-</v>
      </c>
      <c r="AK23" s="82" t="str">
        <f>IF(ISNUMBER(Water!AK239), IF(Water!AK239=-999,"NA",Water!AK239), "-")</f>
        <v>-</v>
      </c>
      <c r="AL23" s="70" t="str">
        <f>IF(ISNUMBER(Water!AL239), IF(Water!AL239=-999,"NA",Water!AL239), "-")</f>
        <v>-</v>
      </c>
      <c r="AM23" s="70" t="str">
        <f>IF(ISNUMBER(Water!AM239), IF(Water!AM239=-999,"NA",Water!AM239), "-")</f>
        <v>-</v>
      </c>
      <c r="AN23" s="12">
        <f>IF(ISBLANK(Water!AN265), "", Water!AN265)</f>
        <v>264</v>
      </c>
    </row>
    <row r="24" spans="1:40" ht="13.8" x14ac:dyDescent="0.25">
      <c r="A24" s="67" t="str">
        <f>IF(ISBLANK(Water!A280), "", Water!A280)</f>
        <v>Morocco</v>
      </c>
      <c r="B24" s="67">
        <f>IF(ISBLANK(Water!B280), "", Water!B280)</f>
        <v>2000</v>
      </c>
      <c r="C24" s="68">
        <f>IF(ISNUMBER(Water!C280), Water!C280, "-")</f>
        <v>28950.553</v>
      </c>
      <c r="D24" s="69">
        <f>IF(ISNUMBER(Water!D280), Water!D280, "-")</f>
        <v>53.335000000000001</v>
      </c>
      <c r="E24" s="76">
        <f>IF(ISNUMBER(Water!E280), IF(Water!E280=-999,"NA",Water!E280), "-")</f>
        <v>64.125490136720828</v>
      </c>
      <c r="F24" s="70">
        <f>IF(ISNUMBER(Water!F280), IF(Water!F280=-999,"NA",Water!F280), "-")</f>
        <v>4.1556708199513306</v>
      </c>
      <c r="G24" s="70">
        <f>IF(ISNUMBER(Water!G280), IF(Water!G280=-999,"NA",Water!G280), "-")</f>
        <v>29.27434978174065</v>
      </c>
      <c r="H24" s="70">
        <f>IF(ISNUMBER(Water!H280), IF(Water!H280=-999,"NA",Water!H280), "-")</f>
        <v>2.4444892615871932</v>
      </c>
      <c r="I24" s="71" t="str">
        <f>IF(ISNUMBER(Water!I280), IF(Water!I280=-999,"NA",Water!I280), "-")</f>
        <v>-</v>
      </c>
      <c r="J24" s="76">
        <f>IF(ISNUMBER(Water!J280), IF(Water!J280=-999,"NA",Water!J280), "-")</f>
        <v>31.25171117822542</v>
      </c>
      <c r="K24" s="70">
        <f>IF(ISNUMBER(Water!K280), IF(Water!K280=-999,"NA",Water!K280), "-")</f>
        <v>6.2931648835110154</v>
      </c>
      <c r="L24" s="70">
        <f>IF(ISNUMBER(Water!L280), IF(Water!L280=-999,"NA",Water!L280), "-")</f>
        <v>57.369965743212617</v>
      </c>
      <c r="M24" s="70">
        <f>IF(ISNUMBER(Water!M280), IF(Water!M280=-999,"NA",Water!M280), "-")</f>
        <v>5.0851581950509512</v>
      </c>
      <c r="N24" s="71" t="str">
        <f>IF(ISNUMBER(Water!N280), IF(Water!N280=-999,"NA",Water!N280), "-")</f>
        <v>-</v>
      </c>
      <c r="O24" s="76">
        <f>IF(ISNUMBER(Water!O280), IF(Water!O280=-999,"NA",Water!O280), "-")</f>
        <v>92.88812058761026</v>
      </c>
      <c r="P24" s="70">
        <f>IF(ISNUMBER(Water!P280), IF(Water!P280=-999,"NA",Water!P280), "-")</f>
        <v>2.285488754215649</v>
      </c>
      <c r="Q24" s="70">
        <f>IF(ISNUMBER(Water!Q280), IF(Water!Q280=-999,"NA",Water!Q280), "-")</f>
        <v>4.6923319915074249</v>
      </c>
      <c r="R24" s="70">
        <f>IF(ISNUMBER(Water!R280), IF(Water!R280=-999,"NA",Water!R280), "-")</f>
        <v>0.1340586666666663</v>
      </c>
      <c r="S24" s="71" t="str">
        <f>IF(ISNUMBER(Water!S280), IF(Water!S280=-999,"NA",Water!S280), "-")</f>
        <v>-</v>
      </c>
      <c r="T24" s="72" t="str">
        <f>IF(ISBLANK(Water!T280),"",Water!T280)</f>
        <v>Morocco</v>
      </c>
      <c r="U24" s="72">
        <f>IF(ISNUMBER(Water!U280), IF(Water!U280=-999,"NA",Water!U280), "-")</f>
        <v>2000</v>
      </c>
      <c r="V24" s="81">
        <f>IF(ISNUMBER(Water!V280), IF(Water!V280=-999,"NA",Water!V280), "-")</f>
        <v>54.775004324397727</v>
      </c>
      <c r="W24" s="82">
        <f>IF(ISNUMBER(Water!W280), IF(Water!W280=-999,"NA",Water!W280), "-")</f>
        <v>54.775004324397727</v>
      </c>
      <c r="X24" s="82">
        <f>IF(ISNUMBER(Water!X280), IF(Water!X280=-999,"NA",Water!X280), "-")</f>
        <v>66.529129315251225</v>
      </c>
      <c r="Y24" s="82">
        <f>IF(ISNUMBER(Water!Y280), IF(Water!Y280=-999,"NA",Water!Y280), "-")</f>
        <v>61.071153818027568</v>
      </c>
      <c r="Z24" s="70">
        <f>IF(ISNUMBER(Water!Z280), IF(Water!Z280=-999,"NA",Water!Z280), "-")</f>
        <v>59.285913429481433</v>
      </c>
      <c r="AA24" s="70">
        <f>IF(ISNUMBER(Water!AA280), IF(Water!AA280=-999,"NA",Water!AA280), "-")</f>
        <v>8.9952475271907311</v>
      </c>
      <c r="AB24" s="81">
        <f>IF(ISNUMBER(Water!AB280), IF(Water!AB280=-999,"NA",Water!AB280), "-")</f>
        <v>18.961108542053651</v>
      </c>
      <c r="AC24" s="82">
        <f>IF(ISNUMBER(Water!AC280), IF(Water!AC280=-999,"NA",Water!AC280), "-")</f>
        <v>18.961108542053651</v>
      </c>
      <c r="AD24" s="82">
        <f>IF(ISNUMBER(Water!AD280), IF(Water!AD280=-999,"NA",Water!AD280), "-")</f>
        <v>33.790388455562791</v>
      </c>
      <c r="AE24" s="82">
        <f>IF(ISNUMBER(Water!AE280), IF(Water!AE280=-999,"NA",Water!AE280), "-")</f>
        <v>31.016822218285949</v>
      </c>
      <c r="AF24" s="70">
        <f>IF(ISNUMBER(Water!AF280), IF(Water!AF280=-999,"NA",Water!AF280), "-")</f>
        <v>18.592356687898249</v>
      </c>
      <c r="AG24" s="70">
        <f>IF(ISNUMBER(Water!AG280), IF(Water!AG280=-999,"NA",Water!AG280), "-")</f>
        <v>18.952519373838189</v>
      </c>
      <c r="AH24" s="81">
        <f>IF(ISNUMBER(Water!AH280), IF(Water!AH280=-999,"NA",Water!AH280), "-")</f>
        <v>86.110064729067943</v>
      </c>
      <c r="AI24" s="82">
        <f>IF(ISNUMBER(Water!AI280), IF(Water!AI280=-999,"NA",Water!AI280), "-")</f>
        <v>86.110064729067943</v>
      </c>
      <c r="AJ24" s="82">
        <f>IF(ISNUMBER(Water!AJ280), IF(Water!AJ280=-999,"NA",Water!AJ280), "-")</f>
        <v>95.173609341825909</v>
      </c>
      <c r="AK24" s="82">
        <f>IF(ISNUMBER(Water!AK280), IF(Water!AK280=-999,"NA",Water!AK280), "-")</f>
        <v>87.366933026838709</v>
      </c>
      <c r="AL24" s="70">
        <f>IF(ISNUMBER(Water!AL280), IF(Water!AL280=-999,"NA",Water!AL280), "-")</f>
        <v>94.890391264786174</v>
      </c>
      <c r="AM24" s="70">
        <f>IF(ISNUMBER(Water!AM280), IF(Water!AM280=-999,"NA",Water!AM280), "-")</f>
        <v>0.28321807703973428</v>
      </c>
      <c r="AN24" s="12">
        <f>IF(ISBLANK(Water!AN306), "", Water!AN306)</f>
        <v>305</v>
      </c>
    </row>
    <row r="25" spans="1:40" ht="13.8" x14ac:dyDescent="0.25">
      <c r="A25" s="67" t="str">
        <f>IF(ISBLANK(Water!A281), "", Water!A281)</f>
        <v>Morocco</v>
      </c>
      <c r="B25" s="67">
        <f>IF(ISBLANK(Water!B281), "", Water!B281)</f>
        <v>2015</v>
      </c>
      <c r="C25" s="68">
        <f>IF(ISNUMBER(Water!C281), Water!C281, "-")</f>
        <v>34377.510999999999</v>
      </c>
      <c r="D25" s="69">
        <f>IF(ISNUMBER(Water!D281), Water!D281, "-")</f>
        <v>60.195</v>
      </c>
      <c r="E25" s="76">
        <f>IF(ISNUMBER(Water!E281), IF(Water!E281=-999,"NA",Water!E281), "-")</f>
        <v>82.969995317209921</v>
      </c>
      <c r="F25" s="70">
        <f>IF(ISNUMBER(Water!F281), IF(Water!F281=-999,"NA",Water!F281), "-")</f>
        <v>6.5205780388910917</v>
      </c>
      <c r="G25" s="70">
        <f>IF(ISNUMBER(Water!G281), IF(Water!G281=-999,"NA",Water!G281), "-")</f>
        <v>7.4520421696725014</v>
      </c>
      <c r="H25" s="70">
        <f>IF(ISNUMBER(Water!H281), IF(Water!H281=-999,"NA",Water!H281), "-")</f>
        <v>3.0573844742264931</v>
      </c>
      <c r="I25" s="71">
        <f>IF(ISNUMBER(Water!I281), IF(Water!I281=-999,"NA",Water!I281), "-")</f>
        <v>1.2563003453659396</v>
      </c>
      <c r="J25" s="76">
        <f>IF(ISNUMBER(Water!J281), IF(Water!J281=-999,"NA",Water!J281), "-")</f>
        <v>63.658701623732142</v>
      </c>
      <c r="K25" s="70">
        <f>IF(ISNUMBER(Water!K281), IF(Water!K281=-999,"NA",Water!K281), "-")</f>
        <v>12.818968641547681</v>
      </c>
      <c r="L25" s="70">
        <f>IF(ISNUMBER(Water!L281), IF(Water!L281=-999,"NA",Water!L281), "-")</f>
        <v>15.877492238359199</v>
      </c>
      <c r="M25" s="70">
        <f>IF(ISNUMBER(Water!M281), IF(Water!M281=-999,"NA",Water!M281), "-")</f>
        <v>7.6448374963609922</v>
      </c>
      <c r="N25" s="71">
        <f>IF(ISNUMBER(Water!N281), IF(Water!N281=-999,"NA",Water!N281), "-")</f>
        <v>2.1604660297004483</v>
      </c>
      <c r="O25" s="76">
        <f>IF(ISNUMBER(Water!O281), IF(Water!O281=-999,"NA",Water!O281), "-")</f>
        <v>95.739927129966503</v>
      </c>
      <c r="P25" s="70">
        <f>IF(ISNUMBER(Water!P281), IF(Water!P281=-999,"NA",Water!P281), "-")</f>
        <v>2.355656734152404</v>
      </c>
      <c r="Q25" s="70">
        <f>IF(ISNUMBER(Water!Q281), IF(Water!Q281=-999,"NA",Water!Q281), "-")</f>
        <v>1.880565469214426</v>
      </c>
      <c r="R25" s="70">
        <f>IF(ISNUMBER(Water!R281), IF(Water!R281=-999,"NA",Water!R281), "-")</f>
        <v>2.3850666666666201E-2</v>
      </c>
      <c r="S25" s="71">
        <f>IF(ISNUMBER(Water!S281), IF(Water!S281=-999,"NA",Water!S281), "-")</f>
        <v>0.19012043615708288</v>
      </c>
      <c r="T25" s="72" t="str">
        <f>IF(ISBLANK(Water!T281),"",Water!T281)</f>
        <v>Morocco</v>
      </c>
      <c r="U25" s="72">
        <f>IF(ISNUMBER(Water!U281), IF(Water!U281=-999,"NA",Water!U281), "-")</f>
        <v>2015</v>
      </c>
      <c r="V25" s="81">
        <f>IF(ISNUMBER(Water!V281), IF(Water!V281=-999,"NA",Water!V281), "-")</f>
        <v>68.799279795312103</v>
      </c>
      <c r="W25" s="82">
        <f>IF(ISNUMBER(Water!W281), IF(Water!W281=-999,"NA",Water!W281), "-")</f>
        <v>68.799279795312103</v>
      </c>
      <c r="X25" s="82">
        <f>IF(ISNUMBER(Water!X281), IF(Water!X281=-999,"NA",Water!X281), "-")</f>
        <v>86.446379691191538</v>
      </c>
      <c r="Y25" s="82">
        <f>IF(ISNUMBER(Water!Y281), IF(Water!Y281=-999,"NA",Water!Y281), "-")</f>
        <v>79.354029193990229</v>
      </c>
      <c r="Z25" s="70">
        <f>IF(ISNUMBER(Water!Z281), IF(Water!Z281=-999,"NA",Water!Z281), "-")</f>
        <v>76.482545305277611</v>
      </c>
      <c r="AA25" s="70">
        <f>IF(ISNUMBER(Water!AA281), IF(Water!AA281=-999,"NA",Water!AA281), "-")</f>
        <v>13.008028050823389</v>
      </c>
      <c r="AB25" s="81">
        <f>IF(ISNUMBER(Water!AB281), IF(Water!AB281=-999,"NA",Water!AB281), "-")</f>
        <v>38.623150721256977</v>
      </c>
      <c r="AC25" s="82">
        <f>IF(ISNUMBER(Water!AC281), IF(Water!AC281=-999,"NA",Water!AC281), "-")</f>
        <v>38.623150721256977</v>
      </c>
      <c r="AD25" s="82">
        <f>IF(ISNUMBER(Water!AD281), IF(Water!AD281=-999,"NA",Water!AD281), "-")</f>
        <v>68.829903238751825</v>
      </c>
      <c r="AE25" s="82">
        <f>IF(ISNUMBER(Water!AE281), IF(Water!AE281=-999,"NA",Water!AE281), "-")</f>
        <v>63.180240584263892</v>
      </c>
      <c r="AF25" s="70">
        <f>IF(ISNUMBER(Water!AF281), IF(Water!AF281=-999,"NA",Water!AF281), "-")</f>
        <v>49.772292993630799</v>
      </c>
      <c r="AG25" s="70">
        <f>IF(ISNUMBER(Water!AG281), IF(Water!AG281=-999,"NA",Water!AG281), "-")</f>
        <v>26.705377271649009</v>
      </c>
      <c r="AH25" s="81">
        <f>IF(ISNUMBER(Water!AH281), IF(Water!AH281=-999,"NA",Water!AH281), "-")</f>
        <v>88.753774650246299</v>
      </c>
      <c r="AI25" s="82">
        <f>IF(ISNUMBER(Water!AI281), IF(Water!AI281=-999,"NA",Water!AI281), "-")</f>
        <v>88.753774650246299</v>
      </c>
      <c r="AJ25" s="82">
        <f>IF(ISNUMBER(Water!AJ281), IF(Water!AJ281=-999,"NA",Water!AJ281), "-")</f>
        <v>98.095583864118908</v>
      </c>
      <c r="AK25" s="82">
        <f>IF(ISNUMBER(Water!AK281), IF(Water!AK281=-999,"NA",Water!AK281), "-")</f>
        <v>90.049230715880029</v>
      </c>
      <c r="AL25" s="70">
        <f>IF(ISNUMBER(Water!AL281), IF(Water!AL281=-999,"NA",Water!AL281), "-")</f>
        <v>94.14516833484987</v>
      </c>
      <c r="AM25" s="70">
        <f>IF(ISNUMBER(Water!AM281), IF(Water!AM281=-999,"NA",Water!AM281), "-")</f>
        <v>3.9504155292690371</v>
      </c>
      <c r="AN25" s="12">
        <f>IF(ISBLANK(Water!AN307), "", Water!AN307)</f>
        <v>306</v>
      </c>
    </row>
    <row r="26" spans="1:40" ht="13.8" x14ac:dyDescent="0.25">
      <c r="A26" s="67" t="str">
        <f>IF(ISBLANK(Water!A310), "", Water!A310)</f>
        <v>Oman</v>
      </c>
      <c r="B26" s="67">
        <f>IF(ISBLANK(Water!B310), "", Water!B310)</f>
        <v>2000</v>
      </c>
      <c r="C26" s="68">
        <f>IF(ISNUMBER(Water!C310), Water!C310, "-")</f>
        <v>2239.4029999999998</v>
      </c>
      <c r="D26" s="69">
        <f>IF(ISNUMBER(Water!D310), Water!D310, "-")</f>
        <v>71.569000000000003</v>
      </c>
      <c r="E26" s="76" t="str">
        <f>IF(ISNUMBER(Water!E310), IF(Water!E310=-999,"NA",Water!E310), "-")</f>
        <v>-</v>
      </c>
      <c r="F26" s="70" t="str">
        <f>IF(ISNUMBER(Water!F310), IF(Water!F310=-999,"NA",Water!F310), "-")</f>
        <v>-</v>
      </c>
      <c r="G26" s="70" t="str">
        <f>IF(ISNUMBER(Water!G310), IF(Water!G310=-999,"NA",Water!G310), "-")</f>
        <v>-</v>
      </c>
      <c r="H26" s="70" t="str">
        <f>IF(ISNUMBER(Water!H310), IF(Water!H310=-999,"NA",Water!H310), "-")</f>
        <v>-</v>
      </c>
      <c r="I26" s="71" t="str">
        <f>IF(ISNUMBER(Water!I310), IF(Water!I310=-999,"NA",Water!I310), "-")</f>
        <v>-</v>
      </c>
      <c r="J26" s="76" t="str">
        <f>IF(ISNUMBER(Water!J310), IF(Water!J310=-999,"NA",Water!J310), "-")</f>
        <v>-</v>
      </c>
      <c r="K26" s="70" t="str">
        <f>IF(ISNUMBER(Water!K310), IF(Water!K310=-999,"NA",Water!K310), "-")</f>
        <v>-</v>
      </c>
      <c r="L26" s="70" t="str">
        <f>IF(ISNUMBER(Water!L310), IF(Water!L310=-999,"NA",Water!L310), "-")</f>
        <v>-</v>
      </c>
      <c r="M26" s="70" t="str">
        <f>IF(ISNUMBER(Water!M310), IF(Water!M310=-999,"NA",Water!M310), "-")</f>
        <v>-</v>
      </c>
      <c r="N26" s="71" t="str">
        <f>IF(ISNUMBER(Water!N310), IF(Water!N310=-999,"NA",Water!N310), "-")</f>
        <v>-</v>
      </c>
      <c r="O26" s="76" t="str">
        <f>IF(ISNUMBER(Water!O310), IF(Water!O310=-999,"NA",Water!O310), "-")</f>
        <v>-</v>
      </c>
      <c r="P26" s="70" t="str">
        <f>IF(ISNUMBER(Water!P310), IF(Water!P310=-999,"NA",Water!P310), "-")</f>
        <v>-</v>
      </c>
      <c r="Q26" s="70" t="str">
        <f>IF(ISNUMBER(Water!Q310), IF(Water!Q310=-999,"NA",Water!Q310), "-")</f>
        <v>-</v>
      </c>
      <c r="R26" s="70" t="str">
        <f>IF(ISNUMBER(Water!R310), IF(Water!R310=-999,"NA",Water!R310), "-")</f>
        <v>-</v>
      </c>
      <c r="S26" s="71" t="str">
        <f>IF(ISNUMBER(Water!S310), IF(Water!S310=-999,"NA",Water!S310), "-")</f>
        <v>-</v>
      </c>
      <c r="T26" s="72" t="str">
        <f>IF(ISBLANK(Water!T310),"",Water!T310)</f>
        <v>Oman</v>
      </c>
      <c r="U26" s="72">
        <f>IF(ISNUMBER(Water!U310), IF(Water!U310=-999,"NA",Water!U310), "-")</f>
        <v>2000</v>
      </c>
      <c r="V26" s="81" t="str">
        <f>IF(ISNUMBER(Water!V310), IF(Water!V310=-999,"NA",Water!V310), "-")</f>
        <v>-</v>
      </c>
      <c r="W26" s="82" t="str">
        <f>IF(ISNUMBER(Water!W310), IF(Water!W310=-999,"NA",Water!W310), "-")</f>
        <v>-</v>
      </c>
      <c r="X26" s="82" t="str">
        <f>IF(ISNUMBER(Water!X310), IF(Water!X310=-999,"NA",Water!X310), "-")</f>
        <v>-</v>
      </c>
      <c r="Y26" s="82" t="str">
        <f>IF(ISNUMBER(Water!Y310), IF(Water!Y310=-999,"NA",Water!Y310), "-")</f>
        <v>-</v>
      </c>
      <c r="Z26" s="70" t="str">
        <f>IF(ISNUMBER(Water!Z310), IF(Water!Z310=-999,"NA",Water!Z310), "-")</f>
        <v>-</v>
      </c>
      <c r="AA26" s="70" t="str">
        <f>IF(ISNUMBER(Water!AA310), IF(Water!AA310=-999,"NA",Water!AA310), "-")</f>
        <v>-</v>
      </c>
      <c r="AB26" s="81" t="str">
        <f>IF(ISNUMBER(Water!AB310), IF(Water!AB310=-999,"NA",Water!AB310), "-")</f>
        <v>-</v>
      </c>
      <c r="AC26" s="82" t="str">
        <f>IF(ISNUMBER(Water!AC310), IF(Water!AC310=-999,"NA",Water!AC310), "-")</f>
        <v>-</v>
      </c>
      <c r="AD26" s="82" t="str">
        <f>IF(ISNUMBER(Water!AD310), IF(Water!AD310=-999,"NA",Water!AD310), "-")</f>
        <v>-</v>
      </c>
      <c r="AE26" s="82" t="str">
        <f>IF(ISNUMBER(Water!AE310), IF(Water!AE310=-999,"NA",Water!AE310), "-")</f>
        <v>-</v>
      </c>
      <c r="AF26" s="70" t="str">
        <f>IF(ISNUMBER(Water!AF310), IF(Water!AF310=-999,"NA",Water!AF310), "-")</f>
        <v>-</v>
      </c>
      <c r="AG26" s="70" t="str">
        <f>IF(ISNUMBER(Water!AG310), IF(Water!AG310=-999,"NA",Water!AG310), "-")</f>
        <v>-</v>
      </c>
      <c r="AH26" s="81" t="str">
        <f>IF(ISNUMBER(Water!AH310), IF(Water!AH310=-999,"NA",Water!AH310), "-")</f>
        <v>-</v>
      </c>
      <c r="AI26" s="82" t="str">
        <f>IF(ISNUMBER(Water!AI310), IF(Water!AI310=-999,"NA",Water!AI310), "-")</f>
        <v>-</v>
      </c>
      <c r="AJ26" s="82" t="str">
        <f>IF(ISNUMBER(Water!AJ310), IF(Water!AJ310=-999,"NA",Water!AJ310), "-")</f>
        <v>-</v>
      </c>
      <c r="AK26" s="82" t="str">
        <f>IF(ISNUMBER(Water!AK310), IF(Water!AK310=-999,"NA",Water!AK310), "-")</f>
        <v>-</v>
      </c>
      <c r="AL26" s="70" t="str">
        <f>IF(ISNUMBER(Water!AL310), IF(Water!AL310=-999,"NA",Water!AL310), "-")</f>
        <v>-</v>
      </c>
      <c r="AM26" s="70" t="str">
        <f>IF(ISNUMBER(Water!AM310), IF(Water!AM310=-999,"NA",Water!AM310), "-")</f>
        <v>-</v>
      </c>
      <c r="AN26" s="12">
        <f>IF(ISBLANK(Water!AN336), "", Water!AN336)</f>
        <v>335</v>
      </c>
    </row>
    <row r="27" spans="1:40" ht="13.8" x14ac:dyDescent="0.25">
      <c r="A27" s="67" t="str">
        <f>IF(ISBLANK(Water!A311), "", Water!A311)</f>
        <v>Oman</v>
      </c>
      <c r="B27" s="67">
        <f>IF(ISBLANK(Water!B311), "", Water!B311)</f>
        <v>2015</v>
      </c>
      <c r="C27" s="68">
        <f>IF(ISNUMBER(Water!C311), Water!C311, "-")</f>
        <v>4490.5410000000002</v>
      </c>
      <c r="D27" s="69">
        <f>IF(ISNUMBER(Water!D311), Water!D311, "-")</f>
        <v>77.64100000000002</v>
      </c>
      <c r="E27" s="76">
        <f>IF(ISNUMBER(Water!E311), IF(Water!E311=-999,"NA",Water!E311), "-")</f>
        <v>90.943688000000009</v>
      </c>
      <c r="F27" s="70">
        <f>IF(ISNUMBER(Water!F311), IF(Water!F311=-999,"NA",Water!F311), "-")</f>
        <v>9.0563119999999948</v>
      </c>
      <c r="G27" s="70">
        <f>IF(ISNUMBER(Water!G311), IF(Water!G311=-999,"NA",Water!G311), "-")</f>
        <v>0</v>
      </c>
      <c r="H27" s="70">
        <f>IF(ISNUMBER(Water!H311), IF(Water!H311=-999,"NA",Water!H311), "-")</f>
        <v>0</v>
      </c>
      <c r="I27" s="71" t="str">
        <f>IF(ISNUMBER(Water!I311), IF(Water!I311=-999,"NA",Water!I311), "-")</f>
        <v>-</v>
      </c>
      <c r="J27" s="76">
        <f>IF(ISNUMBER(Water!J311), IF(Water!J311=-999,"NA",Water!J311), "-")</f>
        <v>77.900000000000006</v>
      </c>
      <c r="K27" s="70">
        <f>IF(ISNUMBER(Water!K311), IF(Water!K311=-999,"NA",Water!K311), "-")</f>
        <v>22.099999999999991</v>
      </c>
      <c r="L27" s="70">
        <f>IF(ISNUMBER(Water!L311), IF(Water!L311=-999,"NA",Water!L311), "-")</f>
        <v>0</v>
      </c>
      <c r="M27" s="70">
        <f>IF(ISNUMBER(Water!M311), IF(Water!M311=-999,"NA",Water!M311), "-")</f>
        <v>0</v>
      </c>
      <c r="N27" s="71" t="str">
        <f>IF(ISNUMBER(Water!N311), IF(Water!N311=-999,"NA",Water!N311), "-")</f>
        <v>-</v>
      </c>
      <c r="O27" s="76">
        <f>IF(ISNUMBER(Water!O311), IF(Water!O311=-999,"NA",Water!O311), "-")</f>
        <v>94.7</v>
      </c>
      <c r="P27" s="70">
        <f>IF(ISNUMBER(Water!P311), IF(Water!P311=-999,"NA",Water!P311), "-")</f>
        <v>5.2999999999999972</v>
      </c>
      <c r="Q27" s="70">
        <f>IF(ISNUMBER(Water!Q311), IF(Water!Q311=-999,"NA",Water!Q311), "-")</f>
        <v>0</v>
      </c>
      <c r="R27" s="70">
        <f>IF(ISNUMBER(Water!R311), IF(Water!R311=-999,"NA",Water!R311), "-")</f>
        <v>0</v>
      </c>
      <c r="S27" s="71" t="str">
        <f>IF(ISNUMBER(Water!S311), IF(Water!S311=-999,"NA",Water!S311), "-")</f>
        <v>-</v>
      </c>
      <c r="T27" s="72" t="str">
        <f>IF(ISBLANK(Water!T311),"",Water!T311)</f>
        <v>Oman</v>
      </c>
      <c r="U27" s="72">
        <f>IF(ISNUMBER(Water!U311), IF(Water!U311=-999,"NA",Water!U311), "-")</f>
        <v>2015</v>
      </c>
      <c r="V27" s="81">
        <f>IF(ISNUMBER(Water!V311), IF(Water!V311=-999,"NA",Water!V311), "-")</f>
        <v>88.499999999999986</v>
      </c>
      <c r="W27" s="82">
        <f>IF(ISNUMBER(Water!W311), IF(Water!W311=-999,"NA",Water!W311), "-")</f>
        <v>89.185944000000006</v>
      </c>
      <c r="X27" s="82" t="str">
        <f>IF(ISNUMBER(Water!X311), IF(Water!X311=-999,"NA",Water!X311), "-")</f>
        <v>-</v>
      </c>
      <c r="Y27" s="82">
        <f>IF(ISNUMBER(Water!Y311), IF(Water!Y311=-999,"NA",Water!Y311), "-")</f>
        <v>96.999999999999986</v>
      </c>
      <c r="Z27" s="70">
        <f>IF(ISNUMBER(Water!Z311), IF(Water!Z311=-999,"NA",Water!Z311), "-")</f>
        <v>87.748080715575497</v>
      </c>
      <c r="AA27" s="70">
        <f>IF(ISNUMBER(Water!AA311), IF(Water!AA311=-999,"NA",Water!AA311), "-")</f>
        <v>12.25191928442451</v>
      </c>
      <c r="AB27" s="81" t="str">
        <f>IF(ISNUMBER(Water!AB311), IF(Water!AB311=-999,"NA",Water!AB311), "-")</f>
        <v>-</v>
      </c>
      <c r="AC27" s="82">
        <f>IF(ISNUMBER(Water!AC311), IF(Water!AC311=-999,"NA",Water!AC311), "-")</f>
        <v>74.900000000000006</v>
      </c>
      <c r="AD27" s="82" t="str">
        <f>IF(ISNUMBER(Water!AD311), IF(Water!AD311=-999,"NA",Water!AD311), "-")</f>
        <v>-</v>
      </c>
      <c r="AE27" s="82" t="str">
        <f>IF(ISNUMBER(Water!AE311), IF(Water!AE311=-999,"NA",Water!AE311), "-")</f>
        <v>-</v>
      </c>
      <c r="AF27" s="70">
        <f>IF(ISNUMBER(Water!AF311), IF(Water!AF311=-999,"NA",Water!AF311), "-")</f>
        <v>72.74924393986521</v>
      </c>
      <c r="AG27" s="70">
        <f>IF(ISNUMBER(Water!AG311), IF(Water!AG311=-999,"NA",Water!AG311), "-")</f>
        <v>27.25075606013479</v>
      </c>
      <c r="AH27" s="81" t="str">
        <f>IF(ISNUMBER(Water!AH311), IF(Water!AH311=-999,"NA",Water!AH311), "-")</f>
        <v>-</v>
      </c>
      <c r="AI27" s="82">
        <f>IF(ISNUMBER(Water!AI311), IF(Water!AI311=-999,"NA",Water!AI311), "-")</f>
        <v>93.3</v>
      </c>
      <c r="AJ27" s="82">
        <f>IF(ISNUMBER(Water!AJ311), IF(Water!AJ311=-999,"NA",Water!AJ311), "-")</f>
        <v>100</v>
      </c>
      <c r="AK27" s="82" t="str">
        <f>IF(ISNUMBER(Water!AK311), IF(Water!AK311=-999,"NA",Water!AK311), "-")</f>
        <v>-</v>
      </c>
      <c r="AL27" s="70">
        <f>IF(ISNUMBER(Water!AL311), IF(Water!AL311=-999,"NA",Water!AL311), "-")</f>
        <v>92.067435070466672</v>
      </c>
      <c r="AM27" s="70">
        <f>IF(ISNUMBER(Water!AM311), IF(Water!AM311=-999,"NA",Water!AM311), "-")</f>
        <v>7.9325649295333278</v>
      </c>
      <c r="AN27" s="12">
        <f>IF(ISBLANK(Water!AN337), "", Water!AN337)</f>
        <v>336</v>
      </c>
    </row>
    <row r="28" spans="1:40" ht="13.8" x14ac:dyDescent="0.25">
      <c r="A28" s="67" t="str">
        <f>IF(ISBLANK(Water!A312), "", Water!A312)</f>
        <v>Pakistan</v>
      </c>
      <c r="B28" s="67">
        <f>IF(ISBLANK(Water!B312), "", Water!B312)</f>
        <v>2000</v>
      </c>
      <c r="C28" s="68">
        <f>IF(ISNUMBER(Water!C312), Water!C312, "-")</f>
        <v>138250.48699999999</v>
      </c>
      <c r="D28" s="69">
        <f>IF(ISNUMBER(Water!D312), Water!D312, "-")</f>
        <v>33.155000000000001</v>
      </c>
      <c r="E28" s="76">
        <f>IF(ISNUMBER(Water!E312), IF(Water!E312=-999,"NA",Water!E312), "-")</f>
        <v>88.93699618363685</v>
      </c>
      <c r="F28" s="70">
        <f>IF(ISNUMBER(Water!F312), IF(Water!F312=-999,"NA",Water!F312), "-")</f>
        <v>2.8053193842733419</v>
      </c>
      <c r="G28" s="70">
        <f>IF(ISNUMBER(Water!G312), IF(Water!G312=-999,"NA",Water!G312), "-")</f>
        <v>3.1504626163448619</v>
      </c>
      <c r="H28" s="70">
        <f>IF(ISNUMBER(Water!H312), IF(Water!H312=-999,"NA",Water!H312), "-")</f>
        <v>5.1072218157449418</v>
      </c>
      <c r="I28" s="71" t="str">
        <f>IF(ISNUMBER(Water!I312), IF(Water!I312=-999,"NA",Water!I312), "-")</f>
        <v>-</v>
      </c>
      <c r="J28" s="76">
        <f>IF(ISNUMBER(Water!J312), IF(Water!J312=-999,"NA",Water!J312), "-")</f>
        <v>84.584937975532398</v>
      </c>
      <c r="K28" s="70">
        <f>IF(ISNUMBER(Water!K312), IF(Water!K312=-999,"NA",Water!K312), "-")</f>
        <v>3.330856168524861</v>
      </c>
      <c r="L28" s="70">
        <f>IF(ISNUMBER(Water!L312), IF(Water!L312=-999,"NA",Water!L312), "-")</f>
        <v>4.7032032057530273</v>
      </c>
      <c r="M28" s="70">
        <f>IF(ISNUMBER(Water!M312), IF(Water!M312=-999,"NA",Water!M312), "-")</f>
        <v>7.3810026501897141</v>
      </c>
      <c r="N28" s="71" t="str">
        <f>IF(ISNUMBER(Water!N312), IF(Water!N312=-999,"NA",Water!N312), "-")</f>
        <v>-</v>
      </c>
      <c r="O28" s="76">
        <f>IF(ISNUMBER(Water!O312), IF(Water!O312=-999,"NA",Water!O312), "-")</f>
        <v>97.711338844494719</v>
      </c>
      <c r="P28" s="70">
        <f>IF(ISNUMBER(Water!P312), IF(Water!P312=-999,"NA",Water!P312), "-")</f>
        <v>1.745765581127728</v>
      </c>
      <c r="Q28" s="70">
        <f>IF(ISNUMBER(Water!Q312), IF(Water!Q312=-999,"NA",Water!Q312), "-")</f>
        <v>1.9925903963958502E-2</v>
      </c>
      <c r="R28" s="70">
        <f>IF(ISNUMBER(Water!R312), IF(Water!R312=-999,"NA",Water!R312), "-")</f>
        <v>0.52296967041359466</v>
      </c>
      <c r="S28" s="71" t="str">
        <f>IF(ISNUMBER(Water!S312), IF(Water!S312=-999,"NA",Water!S312), "-")</f>
        <v>-</v>
      </c>
      <c r="T28" s="72" t="str">
        <f>IF(ISBLANK(Water!T312),"",Water!T312)</f>
        <v>Pakistan</v>
      </c>
      <c r="U28" s="72">
        <f>IF(ISNUMBER(Water!U312), IF(Water!U312=-999,"NA",Water!U312), "-")</f>
        <v>2000</v>
      </c>
      <c r="V28" s="81">
        <f>IF(ISNUMBER(Water!V312), IF(Water!V312=-999,"NA",Water!V312), "-")</f>
        <v>38.10538406218415</v>
      </c>
      <c r="W28" s="82">
        <f>IF(ISNUMBER(Water!W312), IF(Water!W312=-999,"NA",Water!W312), "-")</f>
        <v>83.108520474142324</v>
      </c>
      <c r="X28" s="82" t="str">
        <f>IF(ISNUMBER(Water!X312), IF(Water!X312=-999,"NA",Water!X312), "-")</f>
        <v>-</v>
      </c>
      <c r="Y28" s="82">
        <f>IF(ISNUMBER(Water!Y312), IF(Water!Y312=-999,"NA",Water!Y312), "-")</f>
        <v>38.10538406218415</v>
      </c>
      <c r="Z28" s="70">
        <f>IF(ISNUMBER(Water!Z312), IF(Water!Z312=-999,"NA",Water!Z312), "-")</f>
        <v>33.700757690197669</v>
      </c>
      <c r="AA28" s="70">
        <f>IF(ISNUMBER(Water!AA312), IF(Water!AA312=-999,"NA",Water!AA312), "-")</f>
        <v>58.041557877712521</v>
      </c>
      <c r="AB28" s="81">
        <f>IF(ISNUMBER(Water!AB312), IF(Water!AB312=-999,"NA",Water!AB312), "-")</f>
        <v>31.64968589186061</v>
      </c>
      <c r="AC28" s="82">
        <f>IF(ISNUMBER(Water!AC312), IF(Water!AC312=-999,"NA",Water!AC312), "-")</f>
        <v>77.407169198436534</v>
      </c>
      <c r="AD28" s="82" t="str">
        <f>IF(ISNUMBER(Water!AD312), IF(Water!AD312=-999,"NA",Water!AD312), "-")</f>
        <v>-</v>
      </c>
      <c r="AE28" s="82">
        <f>IF(ISNUMBER(Water!AE312), IF(Water!AE312=-999,"NA",Water!AE312), "-")</f>
        <v>31.64968589186061</v>
      </c>
      <c r="AF28" s="70">
        <f>IF(ISNUMBER(Water!AF312), IF(Water!AF312=-999,"NA",Water!AF312), "-")</f>
        <v>18.696265495025148</v>
      </c>
      <c r="AG28" s="70">
        <f>IF(ISNUMBER(Water!AG312), IF(Water!AG312=-999,"NA",Water!AG312), "-")</f>
        <v>69.2195286490321</v>
      </c>
      <c r="AH28" s="81">
        <f>IF(ISNUMBER(Water!AH312), IF(Water!AH312=-999,"NA",Water!AH312), "-")</f>
        <v>51.120951674769792</v>
      </c>
      <c r="AI28" s="82">
        <f>IF(ISNUMBER(Water!AI312), IF(Water!AI312=-999,"NA",Water!AI312), "-")</f>
        <v>94.603221907547677</v>
      </c>
      <c r="AJ28" s="82" t="str">
        <f>IF(ISNUMBER(Water!AJ312), IF(Water!AJ312=-999,"NA",Water!AJ312), "-")</f>
        <v>-</v>
      </c>
      <c r="AK28" s="82">
        <f>IF(ISNUMBER(Water!AK312), IF(Water!AK312=-999,"NA",Water!AK312), "-")</f>
        <v>51.120951674769792</v>
      </c>
      <c r="AL28" s="70">
        <f>IF(ISNUMBER(Water!AL312), IF(Water!AL312=-999,"NA",Water!AL312), "-")</f>
        <v>63.951859508514872</v>
      </c>
      <c r="AM28" s="70">
        <f>IF(ISNUMBER(Water!AM312), IF(Water!AM312=-999,"NA",Water!AM312), "-")</f>
        <v>35.505244917107582</v>
      </c>
      <c r="AN28" s="12">
        <f>IF(ISBLANK(Water!AN338), "", Water!AN338)</f>
        <v>337</v>
      </c>
    </row>
    <row r="29" spans="1:40" ht="13.8" x14ac:dyDescent="0.25">
      <c r="A29" s="67" t="str">
        <f>IF(ISBLANK(Water!A313), "", Water!A313)</f>
        <v>Pakistan</v>
      </c>
      <c r="B29" s="67">
        <f>IF(ISBLANK(Water!B313), "", Water!B313)</f>
        <v>2015</v>
      </c>
      <c r="C29" s="68">
        <f>IF(ISNUMBER(Water!C313), Water!C313, "-")</f>
        <v>188924.87400000001</v>
      </c>
      <c r="D29" s="69">
        <f>IF(ISNUMBER(Water!D313), Water!D313, "-")</f>
        <v>38.757999999999996</v>
      </c>
      <c r="E29" s="76">
        <f>IF(ISNUMBER(Water!E313), IF(Water!E313=-999,"NA",Water!E313), "-")</f>
        <v>88.545556320449109</v>
      </c>
      <c r="F29" s="70">
        <f>IF(ISNUMBER(Water!F313), IF(Water!F313=-999,"NA",Water!F313), "-")</f>
        <v>2.723473078628587</v>
      </c>
      <c r="G29" s="70">
        <f>IF(ISNUMBER(Water!G313), IF(Water!G313=-999,"NA",Water!G313), "-")</f>
        <v>6.277403405175483</v>
      </c>
      <c r="H29" s="70">
        <f>IF(ISNUMBER(Water!H313), IF(Water!H313=-999,"NA",Water!H313), "-")</f>
        <v>2.4535671957468219</v>
      </c>
      <c r="I29" s="71">
        <f>IF(ISNUMBER(Water!I313), IF(Water!I313=-999,"NA",Water!I313), "-")</f>
        <v>-2.6095990879182789E-2</v>
      </c>
      <c r="J29" s="76">
        <f>IF(ISNUMBER(Water!J313), IF(Water!J313=-999,"NA",Water!J313), "-")</f>
        <v>86.641962476824773</v>
      </c>
      <c r="K29" s="70">
        <f>IF(ISNUMBER(Water!K313), IF(Water!K313=-999,"NA",Water!K313), "-")</f>
        <v>3.4118593933651771</v>
      </c>
      <c r="L29" s="70">
        <f>IF(ISNUMBER(Water!L313), IF(Water!L313=-999,"NA",Water!L313), "-")</f>
        <v>6.0851846253066242</v>
      </c>
      <c r="M29" s="70">
        <f>IF(ISNUMBER(Water!M313), IF(Water!M313=-999,"NA",Water!M313), "-")</f>
        <v>3.8609935045034258</v>
      </c>
      <c r="N29" s="71">
        <f>IF(ISNUMBER(Water!N313), IF(Water!N313=-999,"NA",Water!N313), "-")</f>
        <v>0.13713496675282499</v>
      </c>
      <c r="O29" s="76">
        <f>IF(ISNUMBER(Water!O313), IF(Water!O313=-999,"NA",Water!O313), "-")</f>
        <v>91.553448734176371</v>
      </c>
      <c r="P29" s="70">
        <f>IF(ISNUMBER(Water!P313), IF(Water!P313=-999,"NA",Water!P313), "-")</f>
        <v>1.6357452627686799</v>
      </c>
      <c r="Q29" s="70">
        <f>IF(ISNUMBER(Water!Q313), IF(Water!Q313=-999,"NA",Water!Q313), "-")</f>
        <v>6.5811307006171731</v>
      </c>
      <c r="R29" s="70">
        <f>IF(ISNUMBER(Water!R313), IF(Water!R313=-999,"NA",Water!R313), "-")</f>
        <v>0.22967530243777651</v>
      </c>
      <c r="S29" s="71">
        <f>IF(ISNUMBER(Water!S313), IF(Water!S313=-999,"NA",Water!S313), "-")</f>
        <v>-0.41052600735455658</v>
      </c>
      <c r="T29" s="72" t="str">
        <f>IF(ISBLANK(Water!T313),"",Water!T313)</f>
        <v>Pakistan</v>
      </c>
      <c r="U29" s="72">
        <f>IF(ISNUMBER(Water!U313), IF(Water!U313=-999,"NA",Water!U313), "-")</f>
        <v>2015</v>
      </c>
      <c r="V29" s="81">
        <f>IF(ISNUMBER(Water!V313), IF(Water!V313=-999,"NA",Water!V313), "-")</f>
        <v>35.637957204986783</v>
      </c>
      <c r="W29" s="82">
        <f>IF(ISNUMBER(Water!W313), IF(Water!W313=-999,"NA",Water!W313), "-")</f>
        <v>77.204722090789147</v>
      </c>
      <c r="X29" s="82" t="str">
        <f>IF(ISNUMBER(Water!X313), IF(Water!X313=-999,"NA",Water!X313), "-")</f>
        <v>-</v>
      </c>
      <c r="Y29" s="82">
        <f>IF(ISNUMBER(Water!Y313), IF(Water!Y313=-999,"NA",Water!Y313), "-")</f>
        <v>35.637957204986783</v>
      </c>
      <c r="Z29" s="70">
        <f>IF(ISNUMBER(Water!Z313), IF(Water!Z313=-999,"NA",Water!Z313), "-")</f>
        <v>32.993760038574102</v>
      </c>
      <c r="AA29" s="70">
        <f>IF(ISNUMBER(Water!AA313), IF(Water!AA313=-999,"NA",Water!AA313), "-")</f>
        <v>58.2752693605036</v>
      </c>
      <c r="AB29" s="81">
        <f>IF(ISNUMBER(Water!AB313), IF(Water!AB313=-999,"NA",Water!AB313), "-")</f>
        <v>32.419375873268393</v>
      </c>
      <c r="AC29" s="82">
        <f>IF(ISNUMBER(Water!AC313), IF(Water!AC313=-999,"NA",Water!AC313), "-")</f>
        <v>75.335719865339854</v>
      </c>
      <c r="AD29" s="82" t="str">
        <f>IF(ISNUMBER(Water!AD313), IF(Water!AD313=-999,"NA",Water!AD313), "-")</f>
        <v>-</v>
      </c>
      <c r="AE29" s="82">
        <f>IF(ISNUMBER(Water!AE313), IF(Water!AE313=-999,"NA",Water!AE313), "-")</f>
        <v>32.419375873268393</v>
      </c>
      <c r="AF29" s="70">
        <f>IF(ISNUMBER(Water!AF313), IF(Water!AF313=-999,"NA",Water!AF313), "-")</f>
        <v>18.800166936194071</v>
      </c>
      <c r="AG29" s="70">
        <f>IF(ISNUMBER(Water!AG313), IF(Water!AG313=-999,"NA",Water!AG313), "-")</f>
        <v>71.253654933995875</v>
      </c>
      <c r="AH29" s="81">
        <f>IF(ISNUMBER(Water!AH313), IF(Water!AH313=-999,"NA",Water!AH313), "-")</f>
        <v>40.723677776664822</v>
      </c>
      <c r="AI29" s="82">
        <f>IF(ISNUMBER(Water!AI313), IF(Water!AI313=-999,"NA",Water!AI313), "-")</f>
        <v>80.157955856488229</v>
      </c>
      <c r="AJ29" s="82" t="str">
        <f>IF(ISNUMBER(Water!AJ313), IF(Water!AJ313=-999,"NA",Water!AJ313), "-")</f>
        <v>-</v>
      </c>
      <c r="AK29" s="82">
        <f>IF(ISNUMBER(Water!AK313), IF(Water!AK313=-999,"NA",Water!AK313), "-")</f>
        <v>40.723677776664822</v>
      </c>
      <c r="AL29" s="70">
        <f>IF(ISNUMBER(Water!AL313), IF(Water!AL313=-999,"NA",Water!AL313), "-")</f>
        <v>55.421233818850617</v>
      </c>
      <c r="AM29" s="70">
        <f>IF(ISNUMBER(Water!AM313), IF(Water!AM313=-999,"NA",Water!AM313), "-")</f>
        <v>37.767960178094427</v>
      </c>
      <c r="AN29" s="12">
        <f>IF(ISBLANK(Water!AN339), "", Water!AN339)</f>
        <v>338</v>
      </c>
    </row>
    <row r="30" spans="1:40" ht="13.8" x14ac:dyDescent="0.25">
      <c r="A30" s="67" t="str">
        <f>IF(ISBLANK(Water!A332), "", Water!A332)</f>
        <v>Qatar</v>
      </c>
      <c r="B30" s="67">
        <f>IF(ISBLANK(Water!B332), "", Water!B332)</f>
        <v>2000</v>
      </c>
      <c r="C30" s="68">
        <f>IF(ISNUMBER(Water!C332), Water!C332, "-")</f>
        <v>593.45299999999997</v>
      </c>
      <c r="D30" s="69">
        <f>IF(ISNUMBER(Water!D332), Water!D332, "-")</f>
        <v>96.311000000000007</v>
      </c>
      <c r="E30" s="76">
        <f>IF(ISNUMBER(Water!E332), IF(Water!E332=-999,"NA",Water!E332), "-")</f>
        <v>100</v>
      </c>
      <c r="F30" s="70" t="str">
        <f>IF(ISNUMBER(Water!F332), IF(Water!F332=-999,"NA",Water!F332), "-")</f>
        <v>-</v>
      </c>
      <c r="G30" s="70">
        <f>IF(ISNUMBER(Water!G332), IF(Water!G332=-999,"NA",Water!G332), "-")</f>
        <v>0</v>
      </c>
      <c r="H30" s="70">
        <f>IF(ISNUMBER(Water!H332), IF(Water!H332=-999,"NA",Water!H332), "-")</f>
        <v>0</v>
      </c>
      <c r="I30" s="71" t="str">
        <f>IF(ISNUMBER(Water!I332), IF(Water!I332=-999,"NA",Water!I332), "-")</f>
        <v>-</v>
      </c>
      <c r="J30" s="76" t="str">
        <f>IF(ISNUMBER(Water!J332), IF(Water!J332=-999,"NA",Water!J332), "-")</f>
        <v>-</v>
      </c>
      <c r="K30" s="70" t="str">
        <f>IF(ISNUMBER(Water!K332), IF(Water!K332=-999,"NA",Water!K332), "-")</f>
        <v>-</v>
      </c>
      <c r="L30" s="70" t="str">
        <f>IF(ISNUMBER(Water!L332), IF(Water!L332=-999,"NA",Water!L332), "-")</f>
        <v>-</v>
      </c>
      <c r="M30" s="70" t="str">
        <f>IF(ISNUMBER(Water!M332), IF(Water!M332=-999,"NA",Water!M332), "-")</f>
        <v>-</v>
      </c>
      <c r="N30" s="71" t="str">
        <f>IF(ISNUMBER(Water!N332), IF(Water!N332=-999,"NA",Water!N332), "-")</f>
        <v>-</v>
      </c>
      <c r="O30" s="76" t="str">
        <f>IF(ISNUMBER(Water!O332), IF(Water!O332=-999,"NA",Water!O332), "-")</f>
        <v>-</v>
      </c>
      <c r="P30" s="70" t="str">
        <f>IF(ISNUMBER(Water!P332), IF(Water!P332=-999,"NA",Water!P332), "-")</f>
        <v>-</v>
      </c>
      <c r="Q30" s="70" t="str">
        <f>IF(ISNUMBER(Water!Q332), IF(Water!Q332=-999,"NA",Water!Q332), "-")</f>
        <v>-</v>
      </c>
      <c r="R30" s="70" t="str">
        <f>IF(ISNUMBER(Water!R332), IF(Water!R332=-999,"NA",Water!R332), "-")</f>
        <v>-</v>
      </c>
      <c r="S30" s="71" t="str">
        <f>IF(ISNUMBER(Water!S332), IF(Water!S332=-999,"NA",Water!S332), "-")</f>
        <v>-</v>
      </c>
      <c r="T30" s="72" t="str">
        <f>IF(ISBLANK(Water!T332),"",Water!T332)</f>
        <v>Qatar</v>
      </c>
      <c r="U30" s="72">
        <f>IF(ISNUMBER(Water!U332), IF(Water!U332=-999,"NA",Water!U332), "-")</f>
        <v>2000</v>
      </c>
      <c r="V30" s="81" t="str">
        <f>IF(ISNUMBER(Water!V332), IF(Water!V332=-999,"NA",Water!V332), "-")</f>
        <v>-</v>
      </c>
      <c r="W30" s="82">
        <f>IF(ISNUMBER(Water!W332), IF(Water!W332=-999,"NA",Water!W332), "-")</f>
        <v>96.6</v>
      </c>
      <c r="X30" s="82" t="str">
        <f>IF(ISNUMBER(Water!X332), IF(Water!X332=-999,"NA",Water!X332), "-")</f>
        <v>-</v>
      </c>
      <c r="Y30" s="82" t="str">
        <f>IF(ISNUMBER(Water!Y332), IF(Water!Y332=-999,"NA",Water!Y332), "-")</f>
        <v>-</v>
      </c>
      <c r="Z30" s="70" t="str">
        <f>IF(ISNUMBER(Water!Z332), IF(Water!Z332=-999,"NA",Water!Z332), "-")</f>
        <v>-</v>
      </c>
      <c r="AA30" s="70" t="str">
        <f>IF(ISNUMBER(Water!AA332), IF(Water!AA332=-999,"NA",Water!AA332), "-")</f>
        <v>-</v>
      </c>
      <c r="AB30" s="81" t="str">
        <f>IF(ISNUMBER(Water!AB332), IF(Water!AB332=-999,"NA",Water!AB332), "-")</f>
        <v>-</v>
      </c>
      <c r="AC30" s="82" t="str">
        <f>IF(ISNUMBER(Water!AC332), IF(Water!AC332=-999,"NA",Water!AC332), "-")</f>
        <v>-</v>
      </c>
      <c r="AD30" s="82" t="str">
        <f>IF(ISNUMBER(Water!AD332), IF(Water!AD332=-999,"NA",Water!AD332), "-")</f>
        <v>-</v>
      </c>
      <c r="AE30" s="82" t="str">
        <f>IF(ISNUMBER(Water!AE332), IF(Water!AE332=-999,"NA",Water!AE332), "-")</f>
        <v>-</v>
      </c>
      <c r="AF30" s="70" t="str">
        <f>IF(ISNUMBER(Water!AF332), IF(Water!AF332=-999,"NA",Water!AF332), "-")</f>
        <v>-</v>
      </c>
      <c r="AG30" s="70" t="str">
        <f>IF(ISNUMBER(Water!AG332), IF(Water!AG332=-999,"NA",Water!AG332), "-")</f>
        <v>-</v>
      </c>
      <c r="AH30" s="81" t="str">
        <f>IF(ISNUMBER(Water!AH332), IF(Water!AH332=-999,"NA",Water!AH332), "-")</f>
        <v>-</v>
      </c>
      <c r="AI30" s="82" t="str">
        <f>IF(ISNUMBER(Water!AI332), IF(Water!AI332=-999,"NA",Water!AI332), "-")</f>
        <v>-</v>
      </c>
      <c r="AJ30" s="82" t="str">
        <f>IF(ISNUMBER(Water!AJ332), IF(Water!AJ332=-999,"NA",Water!AJ332), "-")</f>
        <v>-</v>
      </c>
      <c r="AK30" s="82" t="str">
        <f>IF(ISNUMBER(Water!AK332), IF(Water!AK332=-999,"NA",Water!AK332), "-")</f>
        <v>-</v>
      </c>
      <c r="AL30" s="70" t="str">
        <f>IF(ISNUMBER(Water!AL332), IF(Water!AL332=-999,"NA",Water!AL332), "-")</f>
        <v>-</v>
      </c>
      <c r="AM30" s="70" t="str">
        <f>IF(ISNUMBER(Water!AM332), IF(Water!AM332=-999,"NA",Water!AM332), "-")</f>
        <v>-</v>
      </c>
      <c r="AN30" s="12">
        <f>IF(ISBLANK(Water!AN358), "", Water!AN358)</f>
        <v>357</v>
      </c>
    </row>
    <row r="31" spans="1:40" ht="13.8" x14ac:dyDescent="0.25">
      <c r="A31" s="67" t="str">
        <f>IF(ISBLANK(Water!A333), "", Water!A333)</f>
        <v>Qatar</v>
      </c>
      <c r="B31" s="67">
        <f>IF(ISBLANK(Water!B333), "", Water!B333)</f>
        <v>2015</v>
      </c>
      <c r="C31" s="68">
        <f>IF(ISNUMBER(Water!C333), Water!C333, "-")</f>
        <v>2235.355</v>
      </c>
      <c r="D31" s="69">
        <f>IF(ISNUMBER(Water!D333), Water!D333, "-")</f>
        <v>99.244</v>
      </c>
      <c r="E31" s="76">
        <f>IF(ISNUMBER(Water!E333), IF(Water!E333=-999,"NA",Water!E333), "-")</f>
        <v>100</v>
      </c>
      <c r="F31" s="70" t="str">
        <f>IF(ISNUMBER(Water!F333), IF(Water!F333=-999,"NA",Water!F333), "-")</f>
        <v>-</v>
      </c>
      <c r="G31" s="70">
        <f>IF(ISNUMBER(Water!G333), IF(Water!G333=-999,"NA",Water!G333), "-")</f>
        <v>0</v>
      </c>
      <c r="H31" s="70">
        <f>IF(ISNUMBER(Water!H333), IF(Water!H333=-999,"NA",Water!H333), "-")</f>
        <v>0</v>
      </c>
      <c r="I31" s="71">
        <f>IF(ISNUMBER(Water!I333), IF(Water!I333=-999,"NA",Water!I333), "-")</f>
        <v>0</v>
      </c>
      <c r="J31" s="76" t="str">
        <f>IF(ISNUMBER(Water!J333), IF(Water!J333=-999,"NA",Water!J333), "-")</f>
        <v>-</v>
      </c>
      <c r="K31" s="70" t="str">
        <f>IF(ISNUMBER(Water!K333), IF(Water!K333=-999,"NA",Water!K333), "-")</f>
        <v>-</v>
      </c>
      <c r="L31" s="70" t="str">
        <f>IF(ISNUMBER(Water!L333), IF(Water!L333=-999,"NA",Water!L333), "-")</f>
        <v>-</v>
      </c>
      <c r="M31" s="70" t="str">
        <f>IF(ISNUMBER(Water!M333), IF(Water!M333=-999,"NA",Water!M333), "-")</f>
        <v>-</v>
      </c>
      <c r="N31" s="71" t="str">
        <f>IF(ISNUMBER(Water!N333), IF(Water!N333=-999,"NA",Water!N333), "-")</f>
        <v>-</v>
      </c>
      <c r="O31" s="76" t="str">
        <f>IF(ISNUMBER(Water!O333), IF(Water!O333=-999,"NA",Water!O333), "-")</f>
        <v>-</v>
      </c>
      <c r="P31" s="70" t="str">
        <f>IF(ISNUMBER(Water!P333), IF(Water!P333=-999,"NA",Water!P333), "-")</f>
        <v>-</v>
      </c>
      <c r="Q31" s="70" t="str">
        <f>IF(ISNUMBER(Water!Q333), IF(Water!Q333=-999,"NA",Water!Q333), "-")</f>
        <v>-</v>
      </c>
      <c r="R31" s="70" t="str">
        <f>IF(ISNUMBER(Water!R333), IF(Water!R333=-999,"NA",Water!R333), "-")</f>
        <v>-</v>
      </c>
      <c r="S31" s="71" t="str">
        <f>IF(ISNUMBER(Water!S333), IF(Water!S333=-999,"NA",Water!S333), "-")</f>
        <v>-</v>
      </c>
      <c r="T31" s="72" t="str">
        <f>IF(ISBLANK(Water!T333),"",Water!T333)</f>
        <v>Qatar</v>
      </c>
      <c r="U31" s="72">
        <f>IF(ISNUMBER(Water!U333), IF(Water!U333=-999,"NA",Water!U333), "-")</f>
        <v>2015</v>
      </c>
      <c r="V31" s="81" t="str">
        <f>IF(ISNUMBER(Water!V333), IF(Water!V333=-999,"NA",Water!V333), "-")</f>
        <v>-</v>
      </c>
      <c r="W31" s="82">
        <f>IF(ISNUMBER(Water!W333), IF(Water!W333=-999,"NA",Water!W333), "-")</f>
        <v>96.6</v>
      </c>
      <c r="X31" s="82" t="str">
        <f>IF(ISNUMBER(Water!X333), IF(Water!X333=-999,"NA",Water!X333), "-")</f>
        <v>-</v>
      </c>
      <c r="Y31" s="82" t="str">
        <f>IF(ISNUMBER(Water!Y333), IF(Water!Y333=-999,"NA",Water!Y333), "-")</f>
        <v>-</v>
      </c>
      <c r="Z31" s="70" t="str">
        <f>IF(ISNUMBER(Water!Z333), IF(Water!Z333=-999,"NA",Water!Z333), "-")</f>
        <v>-</v>
      </c>
      <c r="AA31" s="70" t="str">
        <f>IF(ISNUMBER(Water!AA333), IF(Water!AA333=-999,"NA",Water!AA333), "-")</f>
        <v>-</v>
      </c>
      <c r="AB31" s="81" t="str">
        <f>IF(ISNUMBER(Water!AB333), IF(Water!AB333=-999,"NA",Water!AB333), "-")</f>
        <v>-</v>
      </c>
      <c r="AC31" s="82" t="str">
        <f>IF(ISNUMBER(Water!AC333), IF(Water!AC333=-999,"NA",Water!AC333), "-")</f>
        <v>-</v>
      </c>
      <c r="AD31" s="82" t="str">
        <f>IF(ISNUMBER(Water!AD333), IF(Water!AD333=-999,"NA",Water!AD333), "-")</f>
        <v>-</v>
      </c>
      <c r="AE31" s="82" t="str">
        <f>IF(ISNUMBER(Water!AE333), IF(Water!AE333=-999,"NA",Water!AE333), "-")</f>
        <v>-</v>
      </c>
      <c r="AF31" s="70" t="str">
        <f>IF(ISNUMBER(Water!AF333), IF(Water!AF333=-999,"NA",Water!AF333), "-")</f>
        <v>-</v>
      </c>
      <c r="AG31" s="70" t="str">
        <f>IF(ISNUMBER(Water!AG333), IF(Water!AG333=-999,"NA",Water!AG333), "-")</f>
        <v>-</v>
      </c>
      <c r="AH31" s="81" t="str">
        <f>IF(ISNUMBER(Water!AH333), IF(Water!AH333=-999,"NA",Water!AH333), "-")</f>
        <v>-</v>
      </c>
      <c r="AI31" s="82" t="str">
        <f>IF(ISNUMBER(Water!AI333), IF(Water!AI333=-999,"NA",Water!AI333), "-")</f>
        <v>-</v>
      </c>
      <c r="AJ31" s="82" t="str">
        <f>IF(ISNUMBER(Water!AJ333), IF(Water!AJ333=-999,"NA",Water!AJ333), "-")</f>
        <v>-</v>
      </c>
      <c r="AK31" s="82" t="str">
        <f>IF(ISNUMBER(Water!AK333), IF(Water!AK333=-999,"NA",Water!AK333), "-")</f>
        <v>-</v>
      </c>
      <c r="AL31" s="70" t="str">
        <f>IF(ISNUMBER(Water!AL333), IF(Water!AL333=-999,"NA",Water!AL333), "-")</f>
        <v>-</v>
      </c>
      <c r="AM31" s="70" t="str">
        <f>IF(ISNUMBER(Water!AM333), IF(Water!AM333=-999,"NA",Water!AM333), "-")</f>
        <v>-</v>
      </c>
      <c r="AN31" s="12">
        <f>IF(ISBLANK(Water!AN359), "", Water!AN359)</f>
        <v>358</v>
      </c>
    </row>
    <row r="32" spans="1:40" ht="13.8" x14ac:dyDescent="0.25">
      <c r="A32" s="67" t="str">
        <f>IF(ISBLANK(Water!A362), "", Water!A362)</f>
        <v>Saudi Arabia</v>
      </c>
      <c r="B32" s="67">
        <f>IF(ISBLANK(Water!B362), "", Water!B362)</f>
        <v>2000</v>
      </c>
      <c r="C32" s="68">
        <f>IF(ISNUMBER(Water!C362), Water!C362, "-")</f>
        <v>21392.273000000001</v>
      </c>
      <c r="D32" s="69">
        <f>IF(ISNUMBER(Water!D362), Water!D362, "-")</f>
        <v>79.847999999999999</v>
      </c>
      <c r="E32" s="76">
        <f>IF(ISNUMBER(Water!E362), IF(Water!E362=-999,"NA",Water!E362), "-")</f>
        <v>96.80861993821145</v>
      </c>
      <c r="F32" s="70" t="str">
        <f>IF(ISNUMBER(Water!F362), IF(Water!F362=-999,"NA",Water!F362), "-")</f>
        <v>-</v>
      </c>
      <c r="G32" s="70">
        <f>IF(ISNUMBER(Water!G362), IF(Water!G362=-999,"NA",Water!G362), "-")</f>
        <v>3.1913800617885499</v>
      </c>
      <c r="H32" s="70">
        <f>IF(ISNUMBER(Water!H362), IF(Water!H362=-999,"NA",Water!H362), "-")</f>
        <v>0</v>
      </c>
      <c r="I32" s="71" t="str">
        <f>IF(ISNUMBER(Water!I362), IF(Water!I362=-999,"NA",Water!I362), "-")</f>
        <v>-</v>
      </c>
      <c r="J32" s="76" t="str">
        <f>IF(ISNUMBER(Water!J362), IF(Water!J362=-999,"NA",Water!J362), "-")</f>
        <v>-</v>
      </c>
      <c r="K32" s="70" t="str">
        <f>IF(ISNUMBER(Water!K362), IF(Water!K362=-999,"NA",Water!K362), "-")</f>
        <v>-</v>
      </c>
      <c r="L32" s="70" t="str">
        <f>IF(ISNUMBER(Water!L362), IF(Water!L362=-999,"NA",Water!L362), "-")</f>
        <v>-</v>
      </c>
      <c r="M32" s="70" t="str">
        <f>IF(ISNUMBER(Water!M362), IF(Water!M362=-999,"NA",Water!M362), "-")</f>
        <v>-</v>
      </c>
      <c r="N32" s="71" t="str">
        <f>IF(ISNUMBER(Water!N362), IF(Water!N362=-999,"NA",Water!N362), "-")</f>
        <v>-</v>
      </c>
      <c r="O32" s="76" t="str">
        <f>IF(ISNUMBER(Water!O362), IF(Water!O362=-999,"NA",Water!O362), "-")</f>
        <v>-</v>
      </c>
      <c r="P32" s="70" t="str">
        <f>IF(ISNUMBER(Water!P362), IF(Water!P362=-999,"NA",Water!P362), "-")</f>
        <v>-</v>
      </c>
      <c r="Q32" s="70" t="str">
        <f>IF(ISNUMBER(Water!Q362), IF(Water!Q362=-999,"NA",Water!Q362), "-")</f>
        <v>-</v>
      </c>
      <c r="R32" s="70" t="str">
        <f>IF(ISNUMBER(Water!R362), IF(Water!R362=-999,"NA",Water!R362), "-")</f>
        <v>-</v>
      </c>
      <c r="S32" s="71" t="str">
        <f>IF(ISNUMBER(Water!S362), IF(Water!S362=-999,"NA",Water!S362), "-")</f>
        <v>-</v>
      </c>
      <c r="T32" s="72" t="str">
        <f>IF(ISBLANK(Water!T362),"",Water!T362)</f>
        <v>Saudi Arabia</v>
      </c>
      <c r="U32" s="72">
        <f>IF(ISNUMBER(Water!U362), IF(Water!U362=-999,"NA",Water!U362), "-")</f>
        <v>2000</v>
      </c>
      <c r="V32" s="81" t="str">
        <f>IF(ISNUMBER(Water!V362), IF(Water!V362=-999,"NA",Water!V362), "-")</f>
        <v>-</v>
      </c>
      <c r="W32" s="82">
        <f>IF(ISNUMBER(Water!W362), IF(Water!W362=-999,"NA",Water!W362), "-")</f>
        <v>78.68920315469353</v>
      </c>
      <c r="X32" s="82" t="str">
        <f>IF(ISNUMBER(Water!X362), IF(Water!X362=-999,"NA",Water!X362), "-")</f>
        <v>-</v>
      </c>
      <c r="Y32" s="82" t="str">
        <f>IF(ISNUMBER(Water!Y362), IF(Water!Y362=-999,"NA",Water!Y362), "-")</f>
        <v>-</v>
      </c>
      <c r="Z32" s="70">
        <f>IF(ISNUMBER(Water!Z362), IF(Water!Z362=-999,"NA",Water!Z362), "-")</f>
        <v>60.38916478964893</v>
      </c>
      <c r="AA32" s="70">
        <f>IF(ISNUMBER(Water!AA362), IF(Water!AA362=-999,"NA",Water!AA362), "-")</f>
        <v>36.41945514856252</v>
      </c>
      <c r="AB32" s="81" t="str">
        <f>IF(ISNUMBER(Water!AB362), IF(Water!AB362=-999,"NA",Water!AB362), "-")</f>
        <v>-</v>
      </c>
      <c r="AC32" s="82" t="str">
        <f>IF(ISNUMBER(Water!AC362), IF(Water!AC362=-999,"NA",Water!AC362), "-")</f>
        <v>-</v>
      </c>
      <c r="AD32" s="82" t="str">
        <f>IF(ISNUMBER(Water!AD362), IF(Water!AD362=-999,"NA",Water!AD362), "-")</f>
        <v>-</v>
      </c>
      <c r="AE32" s="82" t="str">
        <f>IF(ISNUMBER(Water!AE362), IF(Water!AE362=-999,"NA",Water!AE362), "-")</f>
        <v>-</v>
      </c>
      <c r="AF32" s="70" t="str">
        <f>IF(ISNUMBER(Water!AF362), IF(Water!AF362=-999,"NA",Water!AF362), "-")</f>
        <v>-</v>
      </c>
      <c r="AG32" s="70" t="str">
        <f>IF(ISNUMBER(Water!AG362), IF(Water!AG362=-999,"NA",Water!AG362), "-")</f>
        <v>-</v>
      </c>
      <c r="AH32" s="81" t="str">
        <f>IF(ISNUMBER(Water!AH362), IF(Water!AH362=-999,"NA",Water!AH362), "-")</f>
        <v>-</v>
      </c>
      <c r="AI32" s="82" t="str">
        <f>IF(ISNUMBER(Water!AI362), IF(Water!AI362=-999,"NA",Water!AI362), "-")</f>
        <v>-</v>
      </c>
      <c r="AJ32" s="82" t="str">
        <f>IF(ISNUMBER(Water!AJ362), IF(Water!AJ362=-999,"NA",Water!AJ362), "-")</f>
        <v>-</v>
      </c>
      <c r="AK32" s="82" t="str">
        <f>IF(ISNUMBER(Water!AK362), IF(Water!AK362=-999,"NA",Water!AK362), "-")</f>
        <v>-</v>
      </c>
      <c r="AL32" s="70" t="str">
        <f>IF(ISNUMBER(Water!AL362), IF(Water!AL362=-999,"NA",Water!AL362), "-")</f>
        <v>-</v>
      </c>
      <c r="AM32" s="70" t="str">
        <f>IF(ISNUMBER(Water!AM362), IF(Water!AM362=-999,"NA",Water!AM362), "-")</f>
        <v>-</v>
      </c>
      <c r="AN32" s="12">
        <f>IF(ISBLANK(Water!AN388), "", Water!AN388)</f>
        <v>387</v>
      </c>
    </row>
    <row r="33" spans="1:40" ht="13.8" x14ac:dyDescent="0.25">
      <c r="A33" s="67" t="str">
        <f>IF(ISBLANK(Water!A363), "", Water!A363)</f>
        <v>Saudi Arabia</v>
      </c>
      <c r="B33" s="67">
        <f>IF(ISBLANK(Water!B363), "", Water!B363)</f>
        <v>2015</v>
      </c>
      <c r="C33" s="68">
        <f>IF(ISNUMBER(Water!C363), Water!C363, "-")</f>
        <v>31540.371999999999</v>
      </c>
      <c r="D33" s="69">
        <f>IF(ISNUMBER(Water!D363), Water!D363, "-")</f>
        <v>83.13000000000001</v>
      </c>
      <c r="E33" s="76">
        <f>IF(ISNUMBER(Water!E363), IF(Water!E363=-999,"NA",Water!E363), "-")</f>
        <v>99.992892628170466</v>
      </c>
      <c r="F33" s="70" t="str">
        <f>IF(ISNUMBER(Water!F363), IF(Water!F363=-999,"NA",Water!F363), "-")</f>
        <v>-</v>
      </c>
      <c r="G33" s="70">
        <f>IF(ISNUMBER(Water!G363), IF(Water!G363=-999,"NA",Water!G363), "-")</f>
        <v>7.1073718295337996E-3</v>
      </c>
      <c r="H33" s="70">
        <f>IF(ISNUMBER(Water!H363), IF(Water!H363=-999,"NA",Water!H363), "-")</f>
        <v>0</v>
      </c>
      <c r="I33" s="71">
        <f>IF(ISNUMBER(Water!I363), IF(Water!I363=-999,"NA",Water!I363), "-")</f>
        <v>0.21228484599726774</v>
      </c>
      <c r="J33" s="76" t="str">
        <f>IF(ISNUMBER(Water!J363), IF(Water!J363=-999,"NA",Water!J363), "-")</f>
        <v>-</v>
      </c>
      <c r="K33" s="70" t="str">
        <f>IF(ISNUMBER(Water!K363), IF(Water!K363=-999,"NA",Water!K363), "-")</f>
        <v>-</v>
      </c>
      <c r="L33" s="70" t="str">
        <f>IF(ISNUMBER(Water!L363), IF(Water!L363=-999,"NA",Water!L363), "-")</f>
        <v>-</v>
      </c>
      <c r="M33" s="70" t="str">
        <f>IF(ISNUMBER(Water!M363), IF(Water!M363=-999,"NA",Water!M363), "-")</f>
        <v>-</v>
      </c>
      <c r="N33" s="71" t="str">
        <f>IF(ISNUMBER(Water!N363), IF(Water!N363=-999,"NA",Water!N363), "-")</f>
        <v>-</v>
      </c>
      <c r="O33" s="76" t="str">
        <f>IF(ISNUMBER(Water!O363), IF(Water!O363=-999,"NA",Water!O363), "-")</f>
        <v>-</v>
      </c>
      <c r="P33" s="70" t="str">
        <f>IF(ISNUMBER(Water!P363), IF(Water!P363=-999,"NA",Water!P363), "-")</f>
        <v>-</v>
      </c>
      <c r="Q33" s="70" t="str">
        <f>IF(ISNUMBER(Water!Q363), IF(Water!Q363=-999,"NA",Water!Q363), "-")</f>
        <v>-</v>
      </c>
      <c r="R33" s="70" t="str">
        <f>IF(ISNUMBER(Water!R363), IF(Water!R363=-999,"NA",Water!R363), "-")</f>
        <v>-</v>
      </c>
      <c r="S33" s="71" t="str">
        <f>IF(ISNUMBER(Water!S363), IF(Water!S363=-999,"NA",Water!S363), "-")</f>
        <v>-</v>
      </c>
      <c r="T33" s="72" t="str">
        <f>IF(ISBLANK(Water!T363),"",Water!T363)</f>
        <v>Saudi Arabia</v>
      </c>
      <c r="U33" s="72">
        <f>IF(ISNUMBER(Water!U363), IF(Water!U363=-999,"NA",Water!U363), "-")</f>
        <v>2015</v>
      </c>
      <c r="V33" s="81" t="str">
        <f>IF(ISNUMBER(Water!V363), IF(Water!V363=-999,"NA",Water!V363), "-")</f>
        <v>-</v>
      </c>
      <c r="W33" s="82">
        <f>IF(ISNUMBER(Water!W363), IF(Water!W363=-999,"NA",Water!W363), "-")</f>
        <v>99.002169506831464</v>
      </c>
      <c r="X33" s="82" t="str">
        <f>IF(ISNUMBER(Water!X363), IF(Water!X363=-999,"NA",Water!X363), "-")</f>
        <v>-</v>
      </c>
      <c r="Y33" s="82" t="str">
        <f>IF(ISNUMBER(Water!Y363), IF(Water!Y363=-999,"NA",Water!Y363), "-")</f>
        <v>-</v>
      </c>
      <c r="Z33" s="70">
        <f>IF(ISNUMBER(Water!Z363), IF(Water!Z363=-999,"NA",Water!Z363), "-")</f>
        <v>97.830824803964788</v>
      </c>
      <c r="AA33" s="70">
        <f>IF(ISNUMBER(Water!AA363), IF(Water!AA363=-999,"NA",Water!AA363), "-")</f>
        <v>2.1620678242056779</v>
      </c>
      <c r="AB33" s="81" t="str">
        <f>IF(ISNUMBER(Water!AB363), IF(Water!AB363=-999,"NA",Water!AB363), "-")</f>
        <v>-</v>
      </c>
      <c r="AC33" s="82" t="str">
        <f>IF(ISNUMBER(Water!AC363), IF(Water!AC363=-999,"NA",Water!AC363), "-")</f>
        <v>-</v>
      </c>
      <c r="AD33" s="82" t="str">
        <f>IF(ISNUMBER(Water!AD363), IF(Water!AD363=-999,"NA",Water!AD363), "-")</f>
        <v>-</v>
      </c>
      <c r="AE33" s="82" t="str">
        <f>IF(ISNUMBER(Water!AE363), IF(Water!AE363=-999,"NA",Water!AE363), "-")</f>
        <v>-</v>
      </c>
      <c r="AF33" s="70" t="str">
        <f>IF(ISNUMBER(Water!AF363), IF(Water!AF363=-999,"NA",Water!AF363), "-")</f>
        <v>-</v>
      </c>
      <c r="AG33" s="70" t="str">
        <f>IF(ISNUMBER(Water!AG363), IF(Water!AG363=-999,"NA",Water!AG363), "-")</f>
        <v>-</v>
      </c>
      <c r="AH33" s="81" t="str">
        <f>IF(ISNUMBER(Water!AH363), IF(Water!AH363=-999,"NA",Water!AH363), "-")</f>
        <v>-</v>
      </c>
      <c r="AI33" s="82" t="str">
        <f>IF(ISNUMBER(Water!AI363), IF(Water!AI363=-999,"NA",Water!AI363), "-")</f>
        <v>-</v>
      </c>
      <c r="AJ33" s="82" t="str">
        <f>IF(ISNUMBER(Water!AJ363), IF(Water!AJ363=-999,"NA",Water!AJ363), "-")</f>
        <v>-</v>
      </c>
      <c r="AK33" s="82" t="str">
        <f>IF(ISNUMBER(Water!AK363), IF(Water!AK363=-999,"NA",Water!AK363), "-")</f>
        <v>-</v>
      </c>
      <c r="AL33" s="70" t="str">
        <f>IF(ISNUMBER(Water!AL363), IF(Water!AL363=-999,"NA",Water!AL363), "-")</f>
        <v>-</v>
      </c>
      <c r="AM33" s="70" t="str">
        <f>IF(ISNUMBER(Water!AM363), IF(Water!AM363=-999,"NA",Water!AM363), "-")</f>
        <v>-</v>
      </c>
      <c r="AN33" s="12">
        <f>IF(ISBLANK(Water!AN389), "", Water!AN389)</f>
        <v>388</v>
      </c>
    </row>
    <row r="34" spans="1:40" ht="13.8" x14ac:dyDescent="0.25">
      <c r="A34" s="67" t="str">
        <f>IF(ISBLANK(Water!A382), "", Water!A382)</f>
        <v>Somalia</v>
      </c>
      <c r="B34" s="67">
        <f>IF(ISBLANK(Water!B382), "", Water!B382)</f>
        <v>2000</v>
      </c>
      <c r="C34" s="68">
        <f>IF(ISNUMBER(Water!C382), Water!C382, "-")</f>
        <v>7385.4160000000002</v>
      </c>
      <c r="D34" s="69">
        <f>IF(ISNUMBER(Water!D382), Water!D382, "-")</f>
        <v>33.247000000000007</v>
      </c>
      <c r="E34" s="76">
        <f>IF(ISNUMBER(Water!E382), IF(Water!E382=-999,"NA",Water!E382), "-")</f>
        <v>20.681599209141549</v>
      </c>
      <c r="F34" s="70">
        <f>IF(ISNUMBER(Water!F382), IF(Water!F382=-999,"NA",Water!F382), "-")</f>
        <v>8.6613826599682291</v>
      </c>
      <c r="G34" s="70">
        <f>IF(ISNUMBER(Water!G382), IF(Water!G382=-999,"NA",Water!G382), "-")</f>
        <v>35.888682262207482</v>
      </c>
      <c r="H34" s="70">
        <f>IF(ISNUMBER(Water!H382), IF(Water!H382=-999,"NA",Water!H382), "-")</f>
        <v>34.768335868682748</v>
      </c>
      <c r="I34" s="71" t="str">
        <f>IF(ISNUMBER(Water!I382), IF(Water!I382=-999,"NA",Water!I382), "-")</f>
        <v>-</v>
      </c>
      <c r="J34" s="76">
        <f>IF(ISNUMBER(Water!J382), IF(Water!J382=-999,"NA",Water!J382), "-")</f>
        <v>6.889501459111905</v>
      </c>
      <c r="K34" s="70">
        <f>IF(ISNUMBER(Water!K382), IF(Water!K382=-999,"NA",Water!K382), "-")</f>
        <v>6.0713905162867761</v>
      </c>
      <c r="L34" s="70">
        <f>IF(ISNUMBER(Water!L382), IF(Water!L382=-999,"NA",Water!L382), "-")</f>
        <v>39.075722723849587</v>
      </c>
      <c r="M34" s="70">
        <f>IF(ISNUMBER(Water!M382), IF(Water!M382=-999,"NA",Water!M382), "-")</f>
        <v>47.963385300751732</v>
      </c>
      <c r="N34" s="71" t="str">
        <f>IF(ISNUMBER(Water!N382), IF(Water!N382=-999,"NA",Water!N382), "-")</f>
        <v>-</v>
      </c>
      <c r="O34" s="76">
        <f>IF(ISNUMBER(Water!O382), IF(Water!O382=-999,"NA",Water!O382), "-")</f>
        <v>48.373237585768862</v>
      </c>
      <c r="P34" s="70">
        <f>IF(ISNUMBER(Water!P382), IF(Water!P382=-999,"NA",Water!P382), "-")</f>
        <v>13.861543443412391</v>
      </c>
      <c r="Q34" s="70">
        <f>IF(ISNUMBER(Water!Q382), IF(Water!Q382=-999,"NA",Water!Q382), "-")</f>
        <v>29.48977373103185</v>
      </c>
      <c r="R34" s="70">
        <f>IF(ISNUMBER(Water!R382), IF(Water!R382=-999,"NA",Water!R382), "-")</f>
        <v>8.2754452397869045</v>
      </c>
      <c r="S34" s="71" t="str">
        <f>IF(ISNUMBER(Water!S382), IF(Water!S382=-999,"NA",Water!S382), "-")</f>
        <v>-</v>
      </c>
      <c r="T34" s="72" t="str">
        <f>IF(ISBLANK(Water!T382),"",Water!T382)</f>
        <v>Somalia</v>
      </c>
      <c r="U34" s="72">
        <f>IF(ISNUMBER(Water!U382), IF(Water!U382=-999,"NA",Water!U382), "-")</f>
        <v>2000</v>
      </c>
      <c r="V34" s="81" t="str">
        <f>IF(ISNUMBER(Water!V382), IF(Water!V382=-999,"NA",Water!V382), "-")</f>
        <v>-</v>
      </c>
      <c r="W34" s="82">
        <f>IF(ISNUMBER(Water!W382), IF(Water!W382=-999,"NA",Water!W382), "-")</f>
        <v>10.75153141957734</v>
      </c>
      <c r="X34" s="82">
        <f>IF(ISNUMBER(Water!X382), IF(Water!X382=-999,"NA",Water!X382), "-")</f>
        <v>22.150308788556281</v>
      </c>
      <c r="Y34" s="82" t="str">
        <f>IF(ISNUMBER(Water!Y382), IF(Water!Y382=-999,"NA",Water!Y382), "-")</f>
        <v>-</v>
      </c>
      <c r="Z34" s="70">
        <f>IF(ISNUMBER(Water!Z382), IF(Water!Z382=-999,"NA",Water!Z382), "-")</f>
        <v>10.78442313593918</v>
      </c>
      <c r="AA34" s="70">
        <f>IF(ISNUMBER(Water!AA382), IF(Water!AA382=-999,"NA",Water!AA382), "-")</f>
        <v>18.558558733170589</v>
      </c>
      <c r="AB34" s="81" t="str">
        <f>IF(ISNUMBER(Water!AB382), IF(Water!AB382=-999,"NA",Water!AB382), "-")</f>
        <v>-</v>
      </c>
      <c r="AC34" s="82">
        <f>IF(ISNUMBER(Water!AC382), IF(Water!AC382=-999,"NA",Water!AC382), "-")</f>
        <v>0.68651123006371972</v>
      </c>
      <c r="AD34" s="82">
        <f>IF(ISNUMBER(Water!AD382), IF(Water!AD382=-999,"NA",Water!AD382), "-")</f>
        <v>7.4529768857869607</v>
      </c>
      <c r="AE34" s="82" t="str">
        <f>IF(ISNUMBER(Water!AE382), IF(Water!AE382=-999,"NA",Water!AE382), "-")</f>
        <v>-</v>
      </c>
      <c r="AF34" s="70">
        <f>IF(ISNUMBER(Water!AF382), IF(Water!AF382=-999,"NA",Water!AF382), "-")</f>
        <v>4.1163997206922431</v>
      </c>
      <c r="AG34" s="70">
        <f>IF(ISNUMBER(Water!AG382), IF(Water!AG382=-999,"NA",Water!AG382), "-")</f>
        <v>8.844492254706438</v>
      </c>
      <c r="AH34" s="81" t="str">
        <f>IF(ISNUMBER(Water!AH382), IF(Water!AH382=-999,"NA",Water!AH382), "-")</f>
        <v>-</v>
      </c>
      <c r="AI34" s="82">
        <f>IF(ISNUMBER(Water!AI382), IF(Water!AI382=-999,"NA",Water!AI382), "-")</f>
        <v>30.959980082933519</v>
      </c>
      <c r="AJ34" s="82">
        <f>IF(ISNUMBER(Water!AJ382), IF(Water!AJ382=-999,"NA",Water!AJ382), "-")</f>
        <v>51.659467404538503</v>
      </c>
      <c r="AK34" s="82" t="str">
        <f>IF(ISNUMBER(Water!AK382), IF(Water!AK382=-999,"NA",Water!AK382), "-")</f>
        <v>-</v>
      </c>
      <c r="AL34" s="70">
        <f>IF(ISNUMBER(Water!AL382), IF(Water!AL382=-999,"NA",Water!AL382), "-")</f>
        <v>24.172415046125931</v>
      </c>
      <c r="AM34" s="70">
        <f>IF(ISNUMBER(Water!AM382), IF(Water!AM382=-999,"NA",Water!AM382), "-")</f>
        <v>38.062365983055322</v>
      </c>
      <c r="AN34" s="12">
        <f>IF(ISBLANK(Water!AN408), "", Water!AN408)</f>
        <v>407</v>
      </c>
    </row>
    <row r="35" spans="1:40" ht="13.8" x14ac:dyDescent="0.25">
      <c r="A35" s="67" t="str">
        <f>IF(ISBLANK(Water!A383), "", Water!A383)</f>
        <v>Somalia</v>
      </c>
      <c r="B35" s="67">
        <f>IF(ISBLANK(Water!B383), "", Water!B383)</f>
        <v>2015</v>
      </c>
      <c r="C35" s="68">
        <f>IF(ISNUMBER(Water!C383), Water!C383, "-")</f>
        <v>10787.103999999999</v>
      </c>
      <c r="D35" s="69">
        <f>IF(ISNUMBER(Water!D383), Water!D383, "-")</f>
        <v>39.551000000000002</v>
      </c>
      <c r="E35" s="76">
        <f>IF(ISNUMBER(Water!E383), IF(Water!E383=-999,"NA",Water!E383), "-")</f>
        <v>40.002433223482903</v>
      </c>
      <c r="F35" s="70">
        <f>IF(ISNUMBER(Water!F383), IF(Water!F383=-999,"NA",Water!F383), "-")</f>
        <v>18.78086819972949</v>
      </c>
      <c r="G35" s="70">
        <f>IF(ISNUMBER(Water!G383), IF(Water!G383=-999,"NA",Water!G383), "-")</f>
        <v>29.47863238858778</v>
      </c>
      <c r="H35" s="70">
        <f>IF(ISNUMBER(Water!H383), IF(Water!H383=-999,"NA",Water!H383), "-")</f>
        <v>11.738066188199831</v>
      </c>
      <c r="I35" s="71">
        <f>IF(ISNUMBER(Water!I383), IF(Water!I383=-999,"NA",Water!I383), "-")</f>
        <v>1.2880556009560904</v>
      </c>
      <c r="J35" s="76">
        <f>IF(ISNUMBER(Water!J383), IF(Water!J383=-999,"NA",Water!J383), "-")</f>
        <v>20.35668801092277</v>
      </c>
      <c r="K35" s="70">
        <f>IF(ISNUMBER(Water!K383), IF(Water!K383=-999,"NA",Water!K383), "-")</f>
        <v>17.939382590457729</v>
      </c>
      <c r="L35" s="70">
        <f>IF(ISNUMBER(Water!L383), IF(Water!L383=-999,"NA",Water!L383), "-")</f>
        <v>43.127765338469089</v>
      </c>
      <c r="M35" s="70">
        <f>IF(ISNUMBER(Water!M383), IF(Water!M383=-999,"NA",Water!M383), "-")</f>
        <v>18.576164060150401</v>
      </c>
      <c r="N35" s="71">
        <f>IF(ISNUMBER(Water!N383), IF(Water!N383=-999,"NA",Water!N383), "-")</f>
        <v>0.89781243678739098</v>
      </c>
      <c r="O35" s="76">
        <f>IF(ISNUMBER(Water!O383), IF(Water!O383=-999,"NA",Water!O383), "-")</f>
        <v>70.028618461632306</v>
      </c>
      <c r="P35" s="70">
        <f>IF(ISNUMBER(Water!P383), IF(Water!P383=-999,"NA",Water!P383), "-")</f>
        <v>20.06697888200981</v>
      </c>
      <c r="Q35" s="70">
        <f>IF(ISNUMBER(Water!Q383), IF(Water!Q383=-999,"NA",Water!Q383), "-")</f>
        <v>8.6175558623968982</v>
      </c>
      <c r="R35" s="70">
        <f>IF(ISNUMBER(Water!R383), IF(Water!R383=-999,"NA",Water!R383), "-")</f>
        <v>1.28684679396099</v>
      </c>
      <c r="S35" s="71">
        <f>IF(ISNUMBER(Water!S383), IF(Water!S383=-999,"NA",Water!S383), "-")</f>
        <v>1.4436920583908963</v>
      </c>
      <c r="T35" s="72" t="str">
        <f>IF(ISBLANK(Water!T383),"",Water!T383)</f>
        <v>Somalia</v>
      </c>
      <c r="U35" s="72">
        <f>IF(ISNUMBER(Water!U383), IF(Water!U383=-999,"NA",Water!U383), "-")</f>
        <v>2015</v>
      </c>
      <c r="V35" s="81" t="str">
        <f>IF(ISNUMBER(Water!V383), IF(Water!V383=-999,"NA",Water!V383), "-")</f>
        <v>-</v>
      </c>
      <c r="W35" s="82">
        <f>IF(ISNUMBER(Water!W383), IF(Water!W383=-999,"NA",Water!W383), "-")</f>
        <v>18.952911769884889</v>
      </c>
      <c r="X35" s="82">
        <f>IF(ISNUMBER(Water!X383), IF(Water!X383=-999,"NA",Water!X383), "-")</f>
        <v>42.890456379750752</v>
      </c>
      <c r="Y35" s="82" t="str">
        <f>IF(ISNUMBER(Water!Y383), IF(Water!Y383=-999,"NA",Water!Y383), "-")</f>
        <v>-</v>
      </c>
      <c r="Z35" s="70">
        <f>IF(ISNUMBER(Water!Z383), IF(Water!Z383=-999,"NA",Water!Z383), "-")</f>
        <v>29.661262171029978</v>
      </c>
      <c r="AA35" s="70">
        <f>IF(ISNUMBER(Water!AA383), IF(Water!AA383=-999,"NA",Water!AA383), "-")</f>
        <v>29.122039252182422</v>
      </c>
      <c r="AB35" s="81" t="str">
        <f>IF(ISNUMBER(Water!AB383), IF(Water!AB383=-999,"NA",Water!AB383), "-")</f>
        <v>-</v>
      </c>
      <c r="AC35" s="82">
        <f>IF(ISNUMBER(Water!AC383), IF(Water!AC383=-999,"NA",Water!AC383), "-")</f>
        <v>2.028462438006863</v>
      </c>
      <c r="AD35" s="82">
        <f>IF(ISNUMBER(Water!AD383), IF(Water!AD383=-999,"NA",Water!AD383), "-")</f>
        <v>22.021611595121321</v>
      </c>
      <c r="AE35" s="82" t="str">
        <f>IF(ISNUMBER(Water!AE383), IF(Water!AE383=-999,"NA",Water!AE383), "-")</f>
        <v>-</v>
      </c>
      <c r="AF35" s="70">
        <f>IF(ISNUMBER(Water!AF383), IF(Water!AF383=-999,"NA",Water!AF383), "-")</f>
        <v>8.4740415937533271</v>
      </c>
      <c r="AG35" s="70">
        <f>IF(ISNUMBER(Water!AG383), IF(Water!AG383=-999,"NA",Water!AG383), "-")</f>
        <v>29.822029007627179</v>
      </c>
      <c r="AH35" s="81" t="str">
        <f>IF(ISNUMBER(Water!AH383), IF(Water!AH383=-999,"NA",Water!AH383), "-")</f>
        <v>-</v>
      </c>
      <c r="AI35" s="82">
        <f>IF(ISNUMBER(Water!AI383), IF(Water!AI383=-999,"NA",Water!AI383), "-")</f>
        <v>44.819919877459782</v>
      </c>
      <c r="AJ35" s="82">
        <f>IF(ISNUMBER(Water!AJ383), IF(Water!AJ383=-999,"NA",Water!AJ383), "-")</f>
        <v>74.786003859866639</v>
      </c>
      <c r="AK35" s="82" t="str">
        <f>IF(ISNUMBER(Water!AK383), IF(Water!AK383=-999,"NA",Water!AK383), "-")</f>
        <v>-</v>
      </c>
      <c r="AL35" s="70">
        <f>IF(ISNUMBER(Water!AL383), IF(Water!AL383=-999,"NA",Water!AL383), "-")</f>
        <v>62.043409188192527</v>
      </c>
      <c r="AM35" s="70">
        <f>IF(ISNUMBER(Water!AM383), IF(Water!AM383=-999,"NA",Water!AM383), "-")</f>
        <v>28.052188155449588</v>
      </c>
      <c r="AN35" s="12">
        <f>IF(ISBLANK(Water!AN409), "", Water!AN409)</f>
        <v>408</v>
      </c>
    </row>
    <row r="36" spans="1:40" ht="13.8" x14ac:dyDescent="0.25">
      <c r="A36" s="67" t="str">
        <f>IF(ISBLANK(Water!A392), "", Water!A392)</f>
        <v>Sudan</v>
      </c>
      <c r="B36" s="67">
        <f>IF(ISBLANK(Water!B392), "", Water!B392)</f>
        <v>2000</v>
      </c>
      <c r="C36" s="68">
        <f>IF(ISNUMBER(Water!C392), Water!C392, "-")</f>
        <v>28079.664000000001</v>
      </c>
      <c r="D36" s="69">
        <f>IF(ISNUMBER(Water!D392), Water!D392, "-")</f>
        <v>32.494999999999997</v>
      </c>
      <c r="E36" s="76">
        <f>IF(ISNUMBER(Water!E392), IF(Water!E392=-999,"NA",Water!E392), "-")</f>
        <v>43.429776040341949</v>
      </c>
      <c r="F36" s="70">
        <f>IF(ISNUMBER(Water!F392), IF(Water!F392=-999,"NA",Water!F392), "-")</f>
        <v>19.001390165002132</v>
      </c>
      <c r="G36" s="70">
        <f>IF(ISNUMBER(Water!G392), IF(Water!G392=-999,"NA",Water!G392), "-")</f>
        <v>29.289264814528121</v>
      </c>
      <c r="H36" s="70">
        <f>IF(ISNUMBER(Water!H392), IF(Water!H392=-999,"NA",Water!H392), "-")</f>
        <v>8.279568980127797</v>
      </c>
      <c r="I36" s="71" t="str">
        <f>IF(ISNUMBER(Water!I392), IF(Water!I392=-999,"NA",Water!I392), "-")</f>
        <v>-</v>
      </c>
      <c r="J36" s="76">
        <f>IF(ISNUMBER(Water!J392), IF(Water!J392=-999,"NA",Water!J392), "-")</f>
        <v>35.29995493766868</v>
      </c>
      <c r="K36" s="70">
        <f>IF(ISNUMBER(Water!K392), IF(Water!K392=-999,"NA",Water!K392), "-")</f>
        <v>18.219386089324381</v>
      </c>
      <c r="L36" s="70">
        <f>IF(ISNUMBER(Water!L392), IF(Water!L392=-999,"NA",Water!L392), "-")</f>
        <v>35.456550055512757</v>
      </c>
      <c r="M36" s="70">
        <f>IF(ISNUMBER(Water!M392), IF(Water!M392=-999,"NA",Water!M392), "-")</f>
        <v>11.02410891749418</v>
      </c>
      <c r="N36" s="71" t="str">
        <f>IF(ISNUMBER(Water!N392), IF(Water!N392=-999,"NA",Water!N392), "-")</f>
        <v>-</v>
      </c>
      <c r="O36" s="76">
        <f>IF(ISNUMBER(Water!O392), IF(Water!O392=-999,"NA",Water!O392), "-")</f>
        <v>60.3186381279234</v>
      </c>
      <c r="P36" s="70">
        <f>IF(ISNUMBER(Water!P392), IF(Water!P392=-999,"NA",Water!P392), "-")</f>
        <v>20.6259227124287</v>
      </c>
      <c r="Q36" s="70">
        <f>IF(ISNUMBER(Water!Q392), IF(Water!Q392=-999,"NA",Water!Q392), "-")</f>
        <v>16.477367901382479</v>
      </c>
      <c r="R36" s="70">
        <f>IF(ISNUMBER(Water!R392), IF(Water!R392=-999,"NA",Water!R392), "-")</f>
        <v>2.578071258265425</v>
      </c>
      <c r="S36" s="71" t="str">
        <f>IF(ISNUMBER(Water!S392), IF(Water!S392=-999,"NA",Water!S392), "-")</f>
        <v>-</v>
      </c>
      <c r="T36" s="72" t="str">
        <f>IF(ISBLANK(Water!T392),"",Water!T392)</f>
        <v>Sudan</v>
      </c>
      <c r="U36" s="72">
        <f>IF(ISNUMBER(Water!U392), IF(Water!U392=-999,"NA",Water!U392), "-")</f>
        <v>2000</v>
      </c>
      <c r="V36" s="81" t="str">
        <f>IF(ISNUMBER(Water!V392), IF(Water!V392=-999,"NA",Water!V392), "-")</f>
        <v>-</v>
      </c>
      <c r="W36" s="82">
        <f>IF(ISNUMBER(Water!W392), IF(Water!W392=-999,"NA",Water!W392), "-")</f>
        <v>28.266918674663081</v>
      </c>
      <c r="X36" s="82">
        <f>IF(ISNUMBER(Water!X392), IF(Water!X392=-999,"NA",Water!X392), "-")</f>
        <v>59.816449883870902</v>
      </c>
      <c r="Y36" s="82" t="str">
        <f>IF(ISNUMBER(Water!Y392), IF(Water!Y392=-999,"NA",Water!Y392), "-")</f>
        <v>-</v>
      </c>
      <c r="Z36" s="70">
        <f>IF(ISNUMBER(Water!Z392), IF(Water!Z392=-999,"NA",Water!Z392), "-")</f>
        <v>28.545580405734601</v>
      </c>
      <c r="AA36" s="70">
        <f>IF(ISNUMBER(Water!AA392), IF(Water!AA392=-999,"NA",Water!AA392), "-")</f>
        <v>33.88558579960948</v>
      </c>
      <c r="AB36" s="81" t="str">
        <f>IF(ISNUMBER(Water!AB392), IF(Water!AB392=-999,"NA",Water!AB392), "-")</f>
        <v>-</v>
      </c>
      <c r="AC36" s="82">
        <f>IF(ISNUMBER(Water!AC392), IF(Water!AC392=-999,"NA",Water!AC392), "-")</f>
        <v>16.66208133529955</v>
      </c>
      <c r="AD36" s="82">
        <f>IF(ISNUMBER(Water!AD392), IF(Water!AD392=-999,"NA",Water!AD392), "-")</f>
        <v>53.519341026993061</v>
      </c>
      <c r="AE36" s="82" t="str">
        <f>IF(ISNUMBER(Water!AE392), IF(Water!AE392=-999,"NA",Water!AE392), "-")</f>
        <v>-</v>
      </c>
      <c r="AF36" s="70">
        <f>IF(ISNUMBER(Water!AF392), IF(Water!AF392=-999,"NA",Water!AF392), "-")</f>
        <v>17.912319225225019</v>
      </c>
      <c r="AG36" s="70">
        <f>IF(ISNUMBER(Water!AG392), IF(Water!AG392=-999,"NA",Water!AG392), "-")</f>
        <v>35.607021801768042</v>
      </c>
      <c r="AH36" s="81" t="str">
        <f>IF(ISNUMBER(Water!AH392), IF(Water!AH392=-999,"NA",Water!AH392), "-")</f>
        <v>-</v>
      </c>
      <c r="AI36" s="82">
        <f>IF(ISNUMBER(Water!AI392), IF(Water!AI392=-999,"NA",Water!AI392), "-")</f>
        <v>52.374767408121627</v>
      </c>
      <c r="AJ36" s="82">
        <f>IF(ISNUMBER(Water!AJ392), IF(Water!AJ392=-999,"NA",Water!AJ392), "-")</f>
        <v>72.898041925216901</v>
      </c>
      <c r="AK36" s="82" t="str">
        <f>IF(ISNUMBER(Water!AK392), IF(Water!AK392=-999,"NA",Water!AK392), "-")</f>
        <v>-</v>
      </c>
      <c r="AL36" s="70">
        <f>IF(ISNUMBER(Water!AL392), IF(Water!AL392=-999,"NA",Water!AL392), "-")</f>
        <v>50.635080205405302</v>
      </c>
      <c r="AM36" s="70">
        <f>IF(ISNUMBER(Water!AM392), IF(Water!AM392=-999,"NA",Water!AM392), "-")</f>
        <v>30.309480634946791</v>
      </c>
      <c r="AN36" s="12">
        <f>IF(ISBLANK(Water!AN418), "", Water!AN418)</f>
        <v>417</v>
      </c>
    </row>
    <row r="37" spans="1:40" ht="13.8" x14ac:dyDescent="0.25">
      <c r="A37" s="67" t="str">
        <f>IF(ISBLANK(Water!A393), "", Water!A393)</f>
        <v>Sudan</v>
      </c>
      <c r="B37" s="67">
        <f>IF(ISBLANK(Water!B393), "", Water!B393)</f>
        <v>2015</v>
      </c>
      <c r="C37" s="68">
        <f>IF(ISNUMBER(Water!C393), Water!C393, "-")</f>
        <v>40234.881999999998</v>
      </c>
      <c r="D37" s="69">
        <f>IF(ISNUMBER(Water!D393), Water!D393, "-")</f>
        <v>33.806000000000004</v>
      </c>
      <c r="E37" s="76">
        <f>IF(ISNUMBER(Water!E393), IF(Water!E393=-999,"NA",Water!E393), "-")</f>
        <v>58.931448573006442</v>
      </c>
      <c r="F37" s="70">
        <f>IF(ISNUMBER(Water!F393), IF(Water!F393=-999,"NA",Water!F393), "-")</f>
        <v>26.113311400878992</v>
      </c>
      <c r="G37" s="70">
        <f>IF(ISNUMBER(Water!G393), IF(Water!G393=-999,"NA",Water!G393), "-")</f>
        <v>5.6423034776041199</v>
      </c>
      <c r="H37" s="70">
        <f>IF(ISNUMBER(Water!H393), IF(Water!H393=-999,"NA",Water!H393), "-")</f>
        <v>9.3129365485104518</v>
      </c>
      <c r="I37" s="71">
        <f>IF(ISNUMBER(Water!I393), IF(Water!I393=-999,"NA",Water!I393), "-")</f>
        <v>1.0334448355109662</v>
      </c>
      <c r="J37" s="76">
        <f>IF(ISNUMBER(Water!J393), IF(Water!J393=-999,"NA",Water!J393), "-")</f>
        <v>51.707437725062583</v>
      </c>
      <c r="K37" s="70">
        <f>IF(ISNUMBER(Water!K393), IF(Water!K393=-999,"NA",Water!K393), "-")</f>
        <v>26.687789637864899</v>
      </c>
      <c r="L37" s="70">
        <f>IF(ISNUMBER(Water!L393), IF(Water!L393=-999,"NA",Water!L393), "-")</f>
        <v>8.1225675118951699</v>
      </c>
      <c r="M37" s="70">
        <f>IF(ISNUMBER(Water!M393), IF(Water!M393=-999,"NA",Water!M393), "-")</f>
        <v>13.48220512517736</v>
      </c>
      <c r="N37" s="71">
        <f>IF(ISNUMBER(Water!N393), IF(Water!N393=-999,"NA",Water!N393), "-")</f>
        <v>1.0938321858262603</v>
      </c>
      <c r="O37" s="76">
        <f>IF(ISNUMBER(Water!O393), IF(Water!O393=-999,"NA",Water!O393), "-")</f>
        <v>73.076457567528024</v>
      </c>
      <c r="P37" s="70">
        <f>IF(ISNUMBER(Water!P393), IF(Water!P393=-999,"NA",Water!P393), "-")</f>
        <v>24.988451541119019</v>
      </c>
      <c r="Q37" s="70">
        <f>IF(ISNUMBER(Water!Q393), IF(Water!Q393=-999,"NA",Water!Q393), "-")</f>
        <v>0.78581062172463589</v>
      </c>
      <c r="R37" s="70">
        <f>IF(ISNUMBER(Water!R393), IF(Water!R393=-999,"NA",Water!R393), "-")</f>
        <v>1.1492802696283211</v>
      </c>
      <c r="S37" s="71">
        <f>IF(ISNUMBER(Water!S393), IF(Water!S393=-999,"NA",Water!S393), "-")</f>
        <v>0.85052129597364157</v>
      </c>
      <c r="T37" s="72" t="str">
        <f>IF(ISBLANK(Water!T393),"",Water!T393)</f>
        <v>Sudan</v>
      </c>
      <c r="U37" s="72">
        <f>IF(ISNUMBER(Water!U393), IF(Water!U393=-999,"NA",Water!U393), "-")</f>
        <v>2015</v>
      </c>
      <c r="V37" s="81" t="str">
        <f>IF(ISNUMBER(Water!V393), IF(Water!V393=-999,"NA",Water!V393), "-")</f>
        <v>-</v>
      </c>
      <c r="W37" s="82">
        <f>IF(ISNUMBER(Water!W393), IF(Water!W393=-999,"NA",Water!W393), "-")</f>
        <v>37.606454781526452</v>
      </c>
      <c r="X37" s="82">
        <f>IF(ISNUMBER(Water!X393), IF(Water!X393=-999,"NA",Water!X393), "-")</f>
        <v>81.749210903441337</v>
      </c>
      <c r="Y37" s="82" t="str">
        <f>IF(ISNUMBER(Water!Y393), IF(Water!Y393=-999,"NA",Water!Y393), "-")</f>
        <v>-</v>
      </c>
      <c r="Z37" s="70">
        <f>IF(ISNUMBER(Water!Z393), IF(Water!Z393=-999,"NA",Water!Z393), "-")</f>
        <v>44.183143695868303</v>
      </c>
      <c r="AA37" s="70">
        <f>IF(ISNUMBER(Water!AA393), IF(Water!AA393=-999,"NA",Water!AA393), "-")</f>
        <v>40.861616278017131</v>
      </c>
      <c r="AB37" s="81" t="str">
        <f>IF(ISNUMBER(Water!AB393), IF(Water!AB393=-999,"NA",Water!AB393), "-")</f>
        <v>-</v>
      </c>
      <c r="AC37" s="82">
        <f>IF(ISNUMBER(Water!AC393), IF(Water!AC393=-999,"NA",Water!AC393), "-")</f>
        <v>24.40664682253071</v>
      </c>
      <c r="AD37" s="82">
        <f>IF(ISNUMBER(Water!AD393), IF(Water!AD393=-999,"NA",Water!AD393), "-")</f>
        <v>78.395227362927471</v>
      </c>
      <c r="AE37" s="82" t="str">
        <f>IF(ISNUMBER(Water!AE393), IF(Water!AE393=-999,"NA",Water!AE393), "-")</f>
        <v>-</v>
      </c>
      <c r="AF37" s="70">
        <f>IF(ISNUMBER(Water!AF393), IF(Water!AF393=-999,"NA",Water!AF393), "-")</f>
        <v>32.490069833977032</v>
      </c>
      <c r="AG37" s="70">
        <f>IF(ISNUMBER(Water!AG393), IF(Water!AG393=-999,"NA",Water!AG393), "-")</f>
        <v>45.90515752895044</v>
      </c>
      <c r="AH37" s="81" t="str">
        <f>IF(ISNUMBER(Water!AH393), IF(Water!AH393=-999,"NA",Water!AH393), "-")</f>
        <v>-</v>
      </c>
      <c r="AI37" s="82">
        <f>IF(ISNUMBER(Water!AI393), IF(Water!AI393=-999,"NA",Water!AI393), "-")</f>
        <v>63.452401892624017</v>
      </c>
      <c r="AJ37" s="82">
        <f>IF(ISNUMBER(Water!AJ393), IF(Water!AJ393=-999,"NA",Water!AJ393), "-")</f>
        <v>88.316494417633322</v>
      </c>
      <c r="AK37" s="82" t="str">
        <f>IF(ISNUMBER(Water!AK393), IF(Water!AK393=-999,"NA",Water!AK393), "-")</f>
        <v>-</v>
      </c>
      <c r="AL37" s="70">
        <f>IF(ISNUMBER(Water!AL393), IF(Water!AL393=-999,"NA",Water!AL393), "-")</f>
        <v>67.078822901158219</v>
      </c>
      <c r="AM37" s="70">
        <f>IF(ISNUMBER(Water!AM393), IF(Water!AM393=-999,"NA",Water!AM393), "-")</f>
        <v>30.986086207488832</v>
      </c>
      <c r="AN37" s="12">
        <f>IF(ISBLANK(Water!AN419), "", Water!AN419)</f>
        <v>418</v>
      </c>
    </row>
    <row r="38" spans="1:40" ht="13.8" x14ac:dyDescent="0.25">
      <c r="A38" s="67" t="str">
        <f>IF(ISBLANK(Water!A402), "", Water!A402)</f>
        <v>Syrian Arab Republic</v>
      </c>
      <c r="B38" s="67">
        <f>IF(ISBLANK(Water!B402), "", Water!B402)</f>
        <v>2000</v>
      </c>
      <c r="C38" s="68">
        <f>IF(ISNUMBER(Water!C402), Water!C402, "-")</f>
        <v>16354.05</v>
      </c>
      <c r="D38" s="69">
        <f>IF(ISNUMBER(Water!D402), Water!D402, "-")</f>
        <v>51.946999999999996</v>
      </c>
      <c r="E38" s="76">
        <f>IF(ISNUMBER(Water!E402), IF(Water!E402=-999,"NA",Water!E402), "-")</f>
        <v>94.854456202916623</v>
      </c>
      <c r="F38" s="70">
        <f>IF(ISNUMBER(Water!F402), IF(Water!F402=-999,"NA",Water!F402), "-")</f>
        <v>2.1522423387499972</v>
      </c>
      <c r="G38" s="70">
        <f>IF(ISNUMBER(Water!G402), IF(Water!G402=-999,"NA",Water!G402), "-")</f>
        <v>2.7049834583333632</v>
      </c>
      <c r="H38" s="70">
        <f>IF(ISNUMBER(Water!H402), IF(Water!H402=-999,"NA",Water!H402), "-")</f>
        <v>0.28831800000000002</v>
      </c>
      <c r="I38" s="71" t="str">
        <f>IF(ISNUMBER(Water!I402), IF(Water!I402=-999,"NA",Water!I402), "-")</f>
        <v>-</v>
      </c>
      <c r="J38" s="76">
        <f>IF(ISNUMBER(Water!J402), IF(Water!J402=-999,"NA",Water!J402), "-")</f>
        <v>89.832458333333264</v>
      </c>
      <c r="K38" s="70">
        <f>IF(ISNUMBER(Water!K402), IF(Water!K402=-999,"NA",Water!K402), "-")</f>
        <v>3.938374999999994</v>
      </c>
      <c r="L38" s="70">
        <f>IF(ISNUMBER(Water!L402), IF(Water!L402=-999,"NA",Water!L402), "-")</f>
        <v>5.6291666666667428</v>
      </c>
      <c r="M38" s="70">
        <f>IF(ISNUMBER(Water!M402), IF(Water!M402=-999,"NA",Water!M402), "-")</f>
        <v>0.6</v>
      </c>
      <c r="N38" s="71" t="str">
        <f>IF(ISNUMBER(Water!N402), IF(Water!N402=-999,"NA",Water!N402), "-")</f>
        <v>-</v>
      </c>
      <c r="O38" s="76">
        <f>IF(ISNUMBER(Water!O402), IF(Water!O402=-999,"NA",Water!O402), "-")</f>
        <v>99.5</v>
      </c>
      <c r="P38" s="70">
        <f>IF(ISNUMBER(Water!P402), IF(Water!P402=-999,"NA",Water!P402), "-")</f>
        <v>0.5</v>
      </c>
      <c r="Q38" s="70">
        <f>IF(ISNUMBER(Water!Q402), IF(Water!Q402=-999,"NA",Water!Q402), "-")</f>
        <v>0</v>
      </c>
      <c r="R38" s="70">
        <f>IF(ISNUMBER(Water!R402), IF(Water!R402=-999,"NA",Water!R402), "-")</f>
        <v>0</v>
      </c>
      <c r="S38" s="71" t="str">
        <f>IF(ISNUMBER(Water!S402), IF(Water!S402=-999,"NA",Water!S402), "-")</f>
        <v>-</v>
      </c>
      <c r="T38" s="72" t="str">
        <f>IF(ISBLANK(Water!T402),"",Water!T402)</f>
        <v>Syrian Arab Republic</v>
      </c>
      <c r="U38" s="72">
        <f>IF(ISNUMBER(Water!U402), IF(Water!U402=-999,"NA",Water!U402), "-")</f>
        <v>2000</v>
      </c>
      <c r="V38" s="81" t="str">
        <f>IF(ISNUMBER(Water!V402), IF(Water!V402=-999,"NA",Water!V402), "-")</f>
        <v>-</v>
      </c>
      <c r="W38" s="82">
        <f>IF(ISNUMBER(Water!W402), IF(Water!W402=-999,"NA",Water!W402), "-")</f>
        <v>78.84741100833331</v>
      </c>
      <c r="X38" s="82" t="str">
        <f>IF(ISNUMBER(Water!X402), IF(Water!X402=-999,"NA",Water!X402), "-")</f>
        <v>-</v>
      </c>
      <c r="Y38" s="82" t="str">
        <f>IF(ISNUMBER(Water!Y402), IF(Water!Y402=-999,"NA",Water!Y402), "-")</f>
        <v>-</v>
      </c>
      <c r="Z38" s="70">
        <f>IF(ISNUMBER(Water!Z402), IF(Water!Z402=-999,"NA",Water!Z402), "-")</f>
        <v>80.239693166666598</v>
      </c>
      <c r="AA38" s="70">
        <f>IF(ISNUMBER(Water!AA402), IF(Water!AA402=-999,"NA",Water!AA402), "-")</f>
        <v>16.767005375000039</v>
      </c>
      <c r="AB38" s="81" t="str">
        <f>IF(ISNUMBER(Water!AB402), IF(Water!AB402=-999,"NA",Water!AB402), "-")</f>
        <v>-</v>
      </c>
      <c r="AC38" s="82">
        <f>IF(ISNUMBER(Water!AC402), IF(Water!AC402=-999,"NA",Water!AC402), "-")</f>
        <v>63.764166666666618</v>
      </c>
      <c r="AD38" s="82" t="str">
        <f>IF(ISNUMBER(Water!AD402), IF(Water!AD402=-999,"NA",Water!AD402), "-")</f>
        <v>-</v>
      </c>
      <c r="AE38" s="82" t="str">
        <f>IF(ISNUMBER(Water!AE402), IF(Water!AE402=-999,"NA",Water!AE402), "-")</f>
        <v>-</v>
      </c>
      <c r="AF38" s="70">
        <f>IF(ISNUMBER(Water!AF402), IF(Water!AF402=-999,"NA",Water!AF402), "-")</f>
        <v>62.949999999999818</v>
      </c>
      <c r="AG38" s="70">
        <f>IF(ISNUMBER(Water!AG402), IF(Water!AG402=-999,"NA",Water!AG402), "-")</f>
        <v>30.820833333333439</v>
      </c>
      <c r="AH38" s="81" t="str">
        <f>IF(ISNUMBER(Water!AH402), IF(Water!AH402=-999,"NA",Water!AH402), "-")</f>
        <v>-</v>
      </c>
      <c r="AI38" s="82">
        <f>IF(ISNUMBER(Water!AI402), IF(Water!AI402=-999,"NA",Water!AI402), "-")</f>
        <v>92.8</v>
      </c>
      <c r="AJ38" s="82" t="str">
        <f>IF(ISNUMBER(Water!AJ402), IF(Water!AJ402=-999,"NA",Water!AJ402), "-")</f>
        <v>-</v>
      </c>
      <c r="AK38" s="82" t="str">
        <f>IF(ISNUMBER(Water!AK402), IF(Water!AK402=-999,"NA",Water!AK402), "-")</f>
        <v>-</v>
      </c>
      <c r="AL38" s="70">
        <f>IF(ISNUMBER(Water!AL402), IF(Water!AL402=-999,"NA",Water!AL402), "-")</f>
        <v>96.233333333333348</v>
      </c>
      <c r="AM38" s="70">
        <f>IF(ISNUMBER(Water!AM402), IF(Water!AM402=-999,"NA",Water!AM402), "-")</f>
        <v>3.766666666666652</v>
      </c>
      <c r="AN38" s="12">
        <f>IF(ISBLANK(Water!AN428), "", Water!AN428)</f>
        <v>427</v>
      </c>
    </row>
    <row r="39" spans="1:40" ht="13.8" x14ac:dyDescent="0.25">
      <c r="A39" s="67" t="str">
        <f>IF(ISBLANK(Water!A403), "", Water!A403)</f>
        <v>Syrian Arab Republic</v>
      </c>
      <c r="B39" s="67">
        <f>IF(ISBLANK(Water!B403), "", Water!B403)</f>
        <v>2015</v>
      </c>
      <c r="C39" s="68">
        <f>IF(ISNUMBER(Water!C403), Water!C403, "-")</f>
        <v>18502.413</v>
      </c>
      <c r="D39" s="69">
        <f>IF(ISNUMBER(Water!D403), Water!D403, "-")</f>
        <v>57.655999999999999</v>
      </c>
      <c r="E39" s="76">
        <f>IF(ISNUMBER(Water!E403), IF(Water!E403=-999,"NA",Water!E403), "-")</f>
        <v>96.744850394333326</v>
      </c>
      <c r="F39" s="70">
        <f>IF(ISNUMBER(Water!F403), IF(Water!F403=-999,"NA",Water!F403), "-")</f>
        <v>2.0323476056666712</v>
      </c>
      <c r="G39" s="70">
        <f>IF(ISNUMBER(Water!G403), IF(Water!G403=-999,"NA",Water!G403), "-")</f>
        <v>1.2228019999999959</v>
      </c>
      <c r="H39" s="70">
        <f>IF(ISNUMBER(Water!H403), IF(Water!H403=-999,"NA",Water!H403), "-")</f>
        <v>0</v>
      </c>
      <c r="I39" s="71">
        <f>IF(ISNUMBER(Water!I403), IF(Water!I403=-999,"NA",Water!I403), "-")</f>
        <v>0.12602627942778025</v>
      </c>
      <c r="J39" s="76">
        <f>IF(ISNUMBER(Water!J403), IF(Water!J403=-999,"NA",Water!J403), "-")</f>
        <v>94.071608333333316</v>
      </c>
      <c r="K39" s="70">
        <f>IF(ISNUMBER(Water!K403), IF(Water!K403=-999,"NA",Water!K403), "-")</f>
        <v>4.1242250000000098</v>
      </c>
      <c r="L39" s="70">
        <f>IF(ISNUMBER(Water!L403), IF(Water!L403=-999,"NA",Water!L403), "-")</f>
        <v>1.804166666666674</v>
      </c>
      <c r="M39" s="70">
        <f>IF(ISNUMBER(Water!M403), IF(Water!M403=-999,"NA",Water!M403), "-")</f>
        <v>0</v>
      </c>
      <c r="N39" s="71">
        <f>IF(ISNUMBER(Water!N403), IF(Water!N403=-999,"NA",Water!N403), "-")</f>
        <v>0.28261000000000347</v>
      </c>
      <c r="O39" s="76">
        <f>IF(ISNUMBER(Water!O403), IF(Water!O403=-999,"NA",Water!O403), "-")</f>
        <v>98.708145833333347</v>
      </c>
      <c r="P39" s="70">
        <f>IF(ISNUMBER(Water!P403), IF(Water!P403=-999,"NA",Water!P403), "-")</f>
        <v>0.49602083333333269</v>
      </c>
      <c r="Q39" s="70">
        <f>IF(ISNUMBER(Water!Q403), IF(Water!Q403=-999,"NA",Water!Q403), "-")</f>
        <v>0.79583333333332007</v>
      </c>
      <c r="R39" s="70">
        <f>IF(ISNUMBER(Water!R403), IF(Water!R403=-999,"NA",Water!R403), "-")</f>
        <v>0</v>
      </c>
      <c r="S39" s="71">
        <f>IF(ISNUMBER(Water!S403), IF(Water!S403=-999,"NA",Water!S403), "-")</f>
        <v>-5.2790277777776853E-2</v>
      </c>
      <c r="T39" s="72" t="str">
        <f>IF(ISBLANK(Water!T403),"",Water!T403)</f>
        <v>Syrian Arab Republic</v>
      </c>
      <c r="U39" s="72">
        <f>IF(ISNUMBER(Water!U403), IF(Water!U403=-999,"NA",Water!U403), "-")</f>
        <v>2015</v>
      </c>
      <c r="V39" s="81" t="str">
        <f>IF(ISNUMBER(Water!V403), IF(Water!V403=-999,"NA",Water!V403), "-")</f>
        <v>-</v>
      </c>
      <c r="W39" s="82">
        <f>IF(ISNUMBER(Water!W403), IF(Water!W403=-999,"NA",Water!W403), "-")</f>
        <v>81.353388914666667</v>
      </c>
      <c r="X39" s="82" t="str">
        <f>IF(ISNUMBER(Water!X403), IF(Water!X403=-999,"NA",Water!X403), "-")</f>
        <v>-</v>
      </c>
      <c r="Y39" s="82" t="str">
        <f>IF(ISNUMBER(Water!Y403), IF(Water!Y403=-999,"NA",Water!Y403), "-")</f>
        <v>-</v>
      </c>
      <c r="Z39" s="70">
        <f>IF(ISNUMBER(Water!Z403), IF(Water!Z403=-999,"NA",Water!Z403), "-")</f>
        <v>85.921302666666563</v>
      </c>
      <c r="AA39" s="70">
        <f>IF(ISNUMBER(Water!AA403), IF(Water!AA403=-999,"NA",Water!AA403), "-")</f>
        <v>12.85589533333345</v>
      </c>
      <c r="AB39" s="81" t="str">
        <f>IF(ISNUMBER(Water!AB403), IF(Water!AB403=-999,"NA",Water!AB403), "-")</f>
        <v>-</v>
      </c>
      <c r="AC39" s="82">
        <f>IF(ISNUMBER(Water!AC403), IF(Water!AC403=-999,"NA",Water!AC403), "-")</f>
        <v>66.773166666666668</v>
      </c>
      <c r="AD39" s="82" t="str">
        <f>IF(ISNUMBER(Water!AD403), IF(Water!AD403=-999,"NA",Water!AD403), "-")</f>
        <v>-</v>
      </c>
      <c r="AE39" s="82" t="str">
        <f>IF(ISNUMBER(Water!AE403), IF(Water!AE403=-999,"NA",Water!AE403), "-")</f>
        <v>-</v>
      </c>
      <c r="AF39" s="70">
        <f>IF(ISNUMBER(Water!AF403), IF(Water!AF403=-999,"NA",Water!AF403), "-")</f>
        <v>80.049999999999727</v>
      </c>
      <c r="AG39" s="70">
        <f>IF(ISNUMBER(Water!AG403), IF(Water!AG403=-999,"NA",Water!AG403), "-")</f>
        <v>18.145833333333599</v>
      </c>
      <c r="AH39" s="81" t="str">
        <f>IF(ISNUMBER(Water!AH403), IF(Water!AH403=-999,"NA",Water!AH403), "-")</f>
        <v>-</v>
      </c>
      <c r="AI39" s="82">
        <f>IF(ISNUMBER(Water!AI403), IF(Water!AI403=-999,"NA",Water!AI403), "-")</f>
        <v>92.061466666666675</v>
      </c>
      <c r="AJ39" s="82" t="str">
        <f>IF(ISNUMBER(Water!AJ403), IF(Water!AJ403=-999,"NA",Water!AJ403), "-")</f>
        <v>-</v>
      </c>
      <c r="AK39" s="82" t="str">
        <f>IF(ISNUMBER(Water!AK403), IF(Water!AK403=-999,"NA",Water!AK403), "-")</f>
        <v>-</v>
      </c>
      <c r="AL39" s="70">
        <f>IF(ISNUMBER(Water!AL403), IF(Water!AL403=-999,"NA",Water!AL403), "-")</f>
        <v>90.233333333333348</v>
      </c>
      <c r="AM39" s="70">
        <f>IF(ISNUMBER(Water!AM403), IF(Water!AM403=-999,"NA",Water!AM403), "-")</f>
        <v>8.9708333333333314</v>
      </c>
      <c r="AN39" s="12">
        <f>IF(ISBLANK(Water!AN429), "", Water!AN429)</f>
        <v>428</v>
      </c>
    </row>
    <row r="40" spans="1:40" ht="13.8" x14ac:dyDescent="0.25">
      <c r="A40" s="67" t="str">
        <f>IF(ISBLANK(Water!A420), "", Water!A420)</f>
        <v>Tunisia</v>
      </c>
      <c r="B40" s="67">
        <f>IF(ISBLANK(Water!B420), "", Water!B420)</f>
        <v>2000</v>
      </c>
      <c r="C40" s="68">
        <f>IF(ISNUMBER(Water!C420), Water!C420, "-")</f>
        <v>9699.1919999999991</v>
      </c>
      <c r="D40" s="69">
        <f>IF(ISNUMBER(Water!D420), Water!D420, "-")</f>
        <v>63.432000000000002</v>
      </c>
      <c r="E40" s="76">
        <f>IF(ISNUMBER(Water!E420), IF(Water!E420=-999,"NA",Water!E420), "-")</f>
        <v>87.670753751838859</v>
      </c>
      <c r="F40" s="70">
        <f>IF(ISNUMBER(Water!F420), IF(Water!F420=-999,"NA",Water!F420), "-")</f>
        <v>4.0285826070162312</v>
      </c>
      <c r="G40" s="70">
        <f>IF(ISNUMBER(Water!G420), IF(Water!G420=-999,"NA",Water!G420), "-")</f>
        <v>7.4364399078115602</v>
      </c>
      <c r="H40" s="70">
        <f>IF(ISNUMBER(Water!H420), IF(Water!H420=-999,"NA",Water!H420), "-")</f>
        <v>0.86422373333333724</v>
      </c>
      <c r="I40" s="71" t="str">
        <f>IF(ISNUMBER(Water!I420), IF(Water!I420=-999,"NA",Water!I420), "-")</f>
        <v>-</v>
      </c>
      <c r="J40" s="76">
        <f>IF(ISNUMBER(Water!J420), IF(Water!J420=-999,"NA",Water!J420), "-")</f>
        <v>70.324005885975865</v>
      </c>
      <c r="K40" s="70">
        <f>IF(ISNUMBER(Water!K420), IF(Water!K420=-999,"NA",Water!K420), "-")</f>
        <v>10.50818478755961</v>
      </c>
      <c r="L40" s="70">
        <f>IF(ISNUMBER(Water!L420), IF(Water!L420=-999,"NA",Water!L420), "-")</f>
        <v>16.804475993131181</v>
      </c>
      <c r="M40" s="70">
        <f>IF(ISNUMBER(Water!M420), IF(Water!M420=-999,"NA",Water!M420), "-")</f>
        <v>2.3633333333333439</v>
      </c>
      <c r="N40" s="71" t="str">
        <f>IF(ISNUMBER(Water!N420), IF(Water!N420=-999,"NA",Water!N420), "-")</f>
        <v>-</v>
      </c>
      <c r="O40" s="76">
        <f>IF(ISNUMBER(Water!O420), IF(Water!O420=-999,"NA",Water!O420), "-")</f>
        <v>97.67100403495904</v>
      </c>
      <c r="P40" s="70">
        <f>IF(ISNUMBER(Water!P420), IF(Water!P420=-999,"NA",Water!P420), "-")</f>
        <v>0.29314792833496028</v>
      </c>
      <c r="Q40" s="70">
        <f>IF(ISNUMBER(Water!Q420), IF(Water!Q420=-999,"NA",Water!Q420), "-")</f>
        <v>2.0358480367060001</v>
      </c>
      <c r="R40" s="70">
        <f>IF(ISNUMBER(Water!R420), IF(Water!R420=-999,"NA",Water!R420), "-")</f>
        <v>0</v>
      </c>
      <c r="S40" s="71" t="str">
        <f>IF(ISNUMBER(Water!S420), IF(Water!S420=-999,"NA",Water!S420), "-")</f>
        <v>-</v>
      </c>
      <c r="T40" s="72" t="str">
        <f>IF(ISBLANK(Water!T420),"",Water!T420)</f>
        <v>Tunisia</v>
      </c>
      <c r="U40" s="72">
        <f>IF(ISNUMBER(Water!U420), IF(Water!U420=-999,"NA",Water!U420), "-")</f>
        <v>2000</v>
      </c>
      <c r="V40" s="81">
        <f>IF(ISNUMBER(Water!V420), IF(Water!V420=-999,"NA",Water!V420), "-")</f>
        <v>37.077367050435619</v>
      </c>
      <c r="W40" s="82">
        <f>IF(ISNUMBER(Water!W420), IF(Water!W420=-999,"NA",Water!W420), "-")</f>
        <v>86.303187823906384</v>
      </c>
      <c r="X40" s="82">
        <f>IF(ISNUMBER(Water!X420), IF(Water!X420=-999,"NA",Water!X420), "-")</f>
        <v>91.699336358855106</v>
      </c>
      <c r="Y40" s="82">
        <f>IF(ISNUMBER(Water!Y420), IF(Water!Y420=-999,"NA",Water!Y420), "-")</f>
        <v>37.077367050435619</v>
      </c>
      <c r="Z40" s="70">
        <f>IF(ISNUMBER(Water!Z420), IF(Water!Z420=-999,"NA",Water!Z420), "-")</f>
        <v>79.737526706634767</v>
      </c>
      <c r="AA40" s="70">
        <f>IF(ISNUMBER(Water!AA420), IF(Water!AA420=-999,"NA",Water!AA420), "-")</f>
        <v>11.961809652220349</v>
      </c>
      <c r="AB40" s="81" t="str">
        <f>IF(ISNUMBER(Water!AB420), IF(Water!AB420=-999,"NA",Water!AB420), "-")</f>
        <v>-</v>
      </c>
      <c r="AC40" s="82">
        <f>IF(ISNUMBER(Water!AC420), IF(Water!AC420=-999,"NA",Water!AC420), "-")</f>
        <v>70.324005885975865</v>
      </c>
      <c r="AD40" s="82" t="str">
        <f>IF(ISNUMBER(Water!AD420), IF(Water!AD420=-999,"NA",Water!AD420), "-")</f>
        <v>-</v>
      </c>
      <c r="AE40" s="82" t="str">
        <f>IF(ISNUMBER(Water!AE420), IF(Water!AE420=-999,"NA",Water!AE420), "-")</f>
        <v>-</v>
      </c>
      <c r="AF40" s="70">
        <f>IF(ISNUMBER(Water!AF420), IF(Water!AF420=-999,"NA",Water!AF420), "-")</f>
        <v>57.708932485081277</v>
      </c>
      <c r="AG40" s="70">
        <f>IF(ISNUMBER(Water!AG420), IF(Water!AG420=-999,"NA",Water!AG420), "-")</f>
        <v>23.123258188454201</v>
      </c>
      <c r="AH40" s="81" t="str">
        <f>IF(ISNUMBER(Water!AH420), IF(Water!AH420=-999,"NA",Water!AH420), "-")</f>
        <v>-</v>
      </c>
      <c r="AI40" s="82">
        <f>IF(ISNUMBER(Water!AI420), IF(Water!AI420=-999,"NA",Water!AI420), "-")</f>
        <v>95.515048164211649</v>
      </c>
      <c r="AJ40" s="82">
        <f>IF(ISNUMBER(Water!AJ420), IF(Water!AJ420=-999,"NA",Water!AJ420), "-")</f>
        <v>97.964151963294</v>
      </c>
      <c r="AK40" s="82" t="str">
        <f>IF(ISNUMBER(Water!AK420), IF(Water!AK420=-999,"NA",Water!AK420), "-")</f>
        <v>-</v>
      </c>
      <c r="AL40" s="70">
        <f>IF(ISNUMBER(Water!AL420), IF(Water!AL420=-999,"NA",Water!AL420), "-")</f>
        <v>92.436820966531457</v>
      </c>
      <c r="AM40" s="70">
        <f>IF(ISNUMBER(Water!AM420), IF(Water!AM420=-999,"NA",Water!AM420), "-")</f>
        <v>5.5273309967625437</v>
      </c>
      <c r="AN40" s="12">
        <f>IF(ISBLANK(Water!AN446), "", Water!AN446)</f>
        <v>445</v>
      </c>
    </row>
    <row r="41" spans="1:40" ht="13.8" x14ac:dyDescent="0.25">
      <c r="A41" s="67" t="str">
        <f>IF(ISBLANK(Water!A421), "", Water!A421)</f>
        <v>Tunisia</v>
      </c>
      <c r="B41" s="67">
        <f>IF(ISBLANK(Water!B421), "", Water!B421)</f>
        <v>2015</v>
      </c>
      <c r="C41" s="68">
        <f>IF(ISNUMBER(Water!C421), Water!C421, "-")</f>
        <v>11253.554</v>
      </c>
      <c r="D41" s="69">
        <f>IF(ISNUMBER(Water!D421), Water!D421, "-")</f>
        <v>66.841999999999999</v>
      </c>
      <c r="E41" s="76">
        <f>IF(ISNUMBER(Water!E421), IF(Water!E421=-999,"NA",Water!E421), "-")</f>
        <v>94.230217963241685</v>
      </c>
      <c r="F41" s="70">
        <f>IF(ISNUMBER(Water!F421), IF(Water!F421=-999,"NA",Water!F421), "-")</f>
        <v>4.3223980873809378</v>
      </c>
      <c r="G41" s="70">
        <f>IF(ISNUMBER(Water!G421), IF(Water!G421=-999,"NA",Water!G421), "-")</f>
        <v>1.4473839493773839</v>
      </c>
      <c r="H41" s="70">
        <f>IF(ISNUMBER(Water!H421), IF(Water!H421=-999,"NA",Water!H421), "-")</f>
        <v>0</v>
      </c>
      <c r="I41" s="71">
        <f>IF(ISNUMBER(Water!I421), IF(Water!I421=-999,"NA",Water!I421), "-")</f>
        <v>0.43729761409352175</v>
      </c>
      <c r="J41" s="76">
        <f>IF(ISNUMBER(Water!J421), IF(Water!J421=-999,"NA",Water!J421), "-")</f>
        <v>83.202352265039139</v>
      </c>
      <c r="K41" s="70">
        <f>IF(ISNUMBER(Water!K421), IF(Water!K421=-999,"NA",Water!K421), "-")</f>
        <v>12.43253539592539</v>
      </c>
      <c r="L41" s="70">
        <f>IF(ISNUMBER(Water!L421), IF(Water!L421=-999,"NA",Water!L421), "-")</f>
        <v>4.3651123390354769</v>
      </c>
      <c r="M41" s="70">
        <f>IF(ISNUMBER(Water!M421), IF(Water!M421=-999,"NA",Water!M421), "-")</f>
        <v>0</v>
      </c>
      <c r="N41" s="71">
        <f>IF(ISNUMBER(Water!N421), IF(Water!N421=-999,"NA",Water!N421), "-")</f>
        <v>0.85855642527088494</v>
      </c>
      <c r="O41" s="76">
        <f>IF(ISNUMBER(Water!O421), IF(Water!O421=-999,"NA",Water!O421), "-")</f>
        <v>99.700760000000002</v>
      </c>
      <c r="P41" s="70">
        <f>IF(ISNUMBER(Water!P421), IF(Water!P421=-999,"NA",Water!P421), "-")</f>
        <v>0.29923999999999751</v>
      </c>
      <c r="Q41" s="70">
        <f>IF(ISNUMBER(Water!Q421), IF(Water!Q421=-999,"NA",Water!Q421), "-")</f>
        <v>0</v>
      </c>
      <c r="R41" s="70">
        <f>IF(ISNUMBER(Water!R421), IF(Water!R421=-999,"NA",Water!R421), "-")</f>
        <v>0</v>
      </c>
      <c r="S41" s="71">
        <f>IF(ISNUMBER(Water!S421), IF(Water!S421=-999,"NA",Water!S421), "-")</f>
        <v>0.13531706433606416</v>
      </c>
      <c r="T41" s="72" t="str">
        <f>IF(ISBLANK(Water!T421),"",Water!T421)</f>
        <v>Tunisia</v>
      </c>
      <c r="U41" s="72">
        <f>IF(ISNUMBER(Water!U421), IF(Water!U421=-999,"NA",Water!U421), "-")</f>
        <v>2015</v>
      </c>
      <c r="V41" s="81">
        <f>IF(ISNUMBER(Water!V421), IF(Water!V421=-999,"NA",Water!V421), "-")</f>
        <v>92.738011703635877</v>
      </c>
      <c r="W41" s="82">
        <f>IF(ISNUMBER(Water!W421), IF(Water!W421=-999,"NA",Water!W421), "-")</f>
        <v>92.759185964041663</v>
      </c>
      <c r="X41" s="82">
        <f>IF(ISNUMBER(Water!X421), IF(Water!X421=-999,"NA",Water!X421), "-")</f>
        <v>98.552616050622618</v>
      </c>
      <c r="Y41" s="82">
        <f>IF(ISNUMBER(Water!Y421), IF(Water!Y421=-999,"NA",Water!Y421), "-")</f>
        <v>98.552616050622618</v>
      </c>
      <c r="Z41" s="70">
        <f>IF(ISNUMBER(Water!Z421), IF(Water!Z421=-999,"NA",Water!Z421), "-")</f>
        <v>86.820632022694269</v>
      </c>
      <c r="AA41" s="70">
        <f>IF(ISNUMBER(Water!AA421), IF(Water!AA421=-999,"NA",Water!AA421), "-")</f>
        <v>11.73198402792835</v>
      </c>
      <c r="AB41" s="81" t="str">
        <f>IF(ISNUMBER(Water!AB421), IF(Water!AB421=-999,"NA",Water!AB421), "-")</f>
        <v>-</v>
      </c>
      <c r="AC41" s="82">
        <f>IF(ISNUMBER(Water!AC421), IF(Water!AC421=-999,"NA",Water!AC421), "-")</f>
        <v>83.202352265039124</v>
      </c>
      <c r="AD41" s="82" t="str">
        <f>IF(ISNUMBER(Water!AD421), IF(Water!AD421=-999,"NA",Water!AD421), "-")</f>
        <v>-</v>
      </c>
      <c r="AE41" s="82" t="str">
        <f>IF(ISNUMBER(Water!AE421), IF(Water!AE421=-999,"NA",Water!AE421), "-")</f>
        <v>-</v>
      </c>
      <c r="AF41" s="70">
        <f>IF(ISNUMBER(Water!AF421), IF(Water!AF421=-999,"NA",Water!AF421), "-")</f>
        <v>67.952568240976234</v>
      </c>
      <c r="AG41" s="70">
        <f>IF(ISNUMBER(Water!AG421), IF(Water!AG421=-999,"NA",Water!AG421), "-")</f>
        <v>27.682319419988289</v>
      </c>
      <c r="AH41" s="81" t="str">
        <f>IF(ISNUMBER(Water!AH421), IF(Water!AH421=-999,"NA",Water!AH421), "-")</f>
        <v>-</v>
      </c>
      <c r="AI41" s="82">
        <f>IF(ISNUMBER(Water!AI421), IF(Water!AI421=-999,"NA",Water!AI421), "-")</f>
        <v>97.5</v>
      </c>
      <c r="AJ41" s="82">
        <f>IF(ISNUMBER(Water!AJ421), IF(Water!AJ421=-999,"NA",Water!AJ421), "-")</f>
        <v>100</v>
      </c>
      <c r="AK41" s="82" t="str">
        <f>IF(ISNUMBER(Water!AK421), IF(Water!AK421=-999,"NA",Water!AK421), "-")</f>
        <v>-</v>
      </c>
      <c r="AL41" s="70">
        <f>IF(ISNUMBER(Water!AL421), IF(Water!AL421=-999,"NA",Water!AL421), "-")</f>
        <v>96.180424651194414</v>
      </c>
      <c r="AM41" s="70">
        <f>IF(ISNUMBER(Water!AM421), IF(Water!AM421=-999,"NA",Water!AM421), "-")</f>
        <v>3.8195753488055861</v>
      </c>
      <c r="AN41" s="12">
        <f>IF(ISBLANK(Water!AN447), "", Water!AN447)</f>
        <v>446</v>
      </c>
    </row>
    <row r="42" spans="1:40" ht="13.8" x14ac:dyDescent="0.25">
      <c r="A42" s="67" t="str">
        <f>IF(ISBLANK(Water!A434), "", Water!A434)</f>
        <v>United Arab Emirates</v>
      </c>
      <c r="B42" s="67">
        <f>IF(ISBLANK(Water!B434), "", Water!B434)</f>
        <v>2000</v>
      </c>
      <c r="C42" s="68">
        <f>IF(ISNUMBER(Water!C434), Water!C434, "-")</f>
        <v>3050.1280000000002</v>
      </c>
      <c r="D42" s="69">
        <f>IF(ISNUMBER(Water!D434), Water!D434, "-")</f>
        <v>80.23599999999999</v>
      </c>
      <c r="E42" s="76">
        <f>IF(ISNUMBER(Water!E434), IF(Water!E434=-999,"NA",Water!E434), "-")</f>
        <v>99.653043298030184</v>
      </c>
      <c r="F42" s="70" t="str">
        <f>IF(ISNUMBER(Water!F434), IF(Water!F434=-999,"NA",Water!F434), "-")</f>
        <v>-</v>
      </c>
      <c r="G42" s="70">
        <f>IF(ISNUMBER(Water!G434), IF(Water!G434=-999,"NA",Water!G434), "-")</f>
        <v>1.9764000000130999E-3</v>
      </c>
      <c r="H42" s="70">
        <f>IF(ISNUMBER(Water!H434), IF(Water!H434=-999,"NA",Water!H434), "-")</f>
        <v>0.344980301969803</v>
      </c>
      <c r="I42" s="71" t="str">
        <f>IF(ISNUMBER(Water!I434), IF(Water!I434=-999,"NA",Water!I434), "-")</f>
        <v>-</v>
      </c>
      <c r="J42" s="76">
        <f>IF(ISNUMBER(Water!J434), IF(Water!J434=-999,"NA",Water!J434), "-")</f>
        <v>99.990000000000009</v>
      </c>
      <c r="K42" s="70" t="str">
        <f>IF(ISNUMBER(Water!K434), IF(Water!K434=-999,"NA",Water!K434), "-")</f>
        <v>-</v>
      </c>
      <c r="L42" s="70">
        <f>IF(ISNUMBER(Water!L434), IF(Water!L434=-999,"NA",Water!L434), "-")</f>
        <v>9.9999999999908998E-3</v>
      </c>
      <c r="M42" s="70">
        <f>IF(ISNUMBER(Water!M434), IF(Water!M434=-999,"NA",Water!M434), "-")</f>
        <v>0</v>
      </c>
      <c r="N42" s="71" t="str">
        <f>IF(ISNUMBER(Water!N434), IF(Water!N434=-999,"NA",Water!N434), "-")</f>
        <v>-</v>
      </c>
      <c r="O42" s="76">
        <f>IF(ISNUMBER(Water!O434), IF(Water!O434=-999,"NA",Water!O434), "-")</f>
        <v>99.570042995700419</v>
      </c>
      <c r="P42" s="70" t="str">
        <f>IF(ISNUMBER(Water!P434), IF(Water!P434=-999,"NA",Water!P434), "-")</f>
        <v>-</v>
      </c>
      <c r="Q42" s="70">
        <f>IF(ISNUMBER(Water!Q434), IF(Water!Q434=-999,"NA",Water!Q434), "-")</f>
        <v>0</v>
      </c>
      <c r="R42" s="70">
        <f>IF(ISNUMBER(Water!R434), IF(Water!R434=-999,"NA",Water!R434), "-")</f>
        <v>0.42995700429957001</v>
      </c>
      <c r="S42" s="71" t="str">
        <f>IF(ISNUMBER(Water!S434), IF(Water!S434=-999,"NA",Water!S434), "-")</f>
        <v>-</v>
      </c>
      <c r="T42" s="72" t="str">
        <f>IF(ISBLANK(Water!T434),"",Water!T434)</f>
        <v>United Arab Emirates</v>
      </c>
      <c r="U42" s="72">
        <f>IF(ISNUMBER(Water!U434), IF(Water!U434=-999,"NA",Water!U434), "-")</f>
        <v>2000</v>
      </c>
      <c r="V42" s="81" t="str">
        <f>IF(ISNUMBER(Water!V434), IF(Water!V434=-999,"NA",Water!V434), "-")</f>
        <v>-</v>
      </c>
      <c r="W42" s="82">
        <f>IF(ISNUMBER(Water!W434), IF(Water!W434=-999,"NA",Water!W434), "-")</f>
        <v>88.952447387731681</v>
      </c>
      <c r="X42" s="82">
        <f>IF(ISNUMBER(Water!X434), IF(Water!X434=-999,"NA",Water!X434), "-")</f>
        <v>98.85086386967798</v>
      </c>
      <c r="Y42" s="82" t="str">
        <f>IF(ISNUMBER(Water!Y434), IF(Water!Y434=-999,"NA",Water!Y434), "-")</f>
        <v>-</v>
      </c>
      <c r="Z42" s="70">
        <f>IF(ISNUMBER(Water!Z434), IF(Water!Z434=-999,"NA",Water!Z434), "-")</f>
        <v>78.514632399999996</v>
      </c>
      <c r="AA42" s="70">
        <f>IF(ISNUMBER(Water!AA434), IF(Water!AA434=-999,"NA",Water!AA434), "-")</f>
        <v>21.138410898030202</v>
      </c>
      <c r="AB42" s="81" t="str">
        <f>IF(ISNUMBER(Water!AB434), IF(Water!AB434=-999,"NA",Water!AB434), "-")</f>
        <v>-</v>
      </c>
      <c r="AC42" s="82">
        <f>IF(ISNUMBER(Water!AC434), IF(Water!AC434=-999,"NA",Water!AC434), "-")</f>
        <v>84.756523500000029</v>
      </c>
      <c r="AD42" s="82" t="str">
        <f>IF(ISNUMBER(Water!AD434), IF(Water!AD434=-999,"NA",Water!AD434), "-")</f>
        <v>-</v>
      </c>
      <c r="AE42" s="82" t="str">
        <f>IF(ISNUMBER(Water!AE434), IF(Water!AE434=-999,"NA",Water!AE434), "-")</f>
        <v>-</v>
      </c>
      <c r="AF42" s="70">
        <f>IF(ISNUMBER(Water!AF434), IF(Water!AF434=-999,"NA",Water!AF434), "-")</f>
        <v>70.820000000000007</v>
      </c>
      <c r="AG42" s="70">
        <f>IF(ISNUMBER(Water!AG434), IF(Water!AG434=-999,"NA",Water!AG434), "-")</f>
        <v>29.17</v>
      </c>
      <c r="AH42" s="81" t="str">
        <f>IF(ISNUMBER(Water!AH434), IF(Water!AH434=-999,"NA",Water!AH434), "-")</f>
        <v>-</v>
      </c>
      <c r="AI42" s="82">
        <f>IF(ISNUMBER(Water!AI434), IF(Water!AI434=-999,"NA",Water!AI434), "-")</f>
        <v>89.986001399860001</v>
      </c>
      <c r="AJ42" s="82">
        <f>IF(ISNUMBER(Water!AJ434), IF(Water!AJ434=-999,"NA",Water!AJ434), "-")</f>
        <v>98.76853169681894</v>
      </c>
      <c r="AK42" s="82" t="str">
        <f>IF(ISNUMBER(Water!AK434), IF(Water!AK434=-999,"NA",Water!AK434), "-")</f>
        <v>-</v>
      </c>
      <c r="AL42" s="70">
        <f>IF(ISNUMBER(Water!AL434), IF(Water!AL434=-999,"NA",Water!AL434), "-")</f>
        <v>80.41</v>
      </c>
      <c r="AM42" s="70">
        <f>IF(ISNUMBER(Water!AM434), IF(Water!AM434=-999,"NA",Water!AM434), "-")</f>
        <v>19.160042995700419</v>
      </c>
      <c r="AN42" s="12">
        <f>IF(ISBLANK(Water!AN460), "", Water!AN460)</f>
        <v>459</v>
      </c>
    </row>
    <row r="43" spans="1:40" ht="13.8" x14ac:dyDescent="0.25">
      <c r="A43" s="67" t="str">
        <f>IF(ISBLANK(Water!A435), "", Water!A435)</f>
        <v>United Arab Emirates</v>
      </c>
      <c r="B43" s="67">
        <f>IF(ISBLANK(Water!B435), "", Water!B435)</f>
        <v>2015</v>
      </c>
      <c r="C43" s="68">
        <f>IF(ISNUMBER(Water!C435), Water!C435, "-")</f>
        <v>9156.9629999999997</v>
      </c>
      <c r="D43" s="69">
        <f>IF(ISNUMBER(Water!D435), Water!D435, "-")</f>
        <v>85.540999999999997</v>
      </c>
      <c r="E43" s="76">
        <f>IF(ISNUMBER(Water!E435), IF(Water!E435=-999,"NA",Water!E435), "-")</f>
        <v>99.63076457895211</v>
      </c>
      <c r="F43" s="70" t="str">
        <f>IF(ISNUMBER(Water!F435), IF(Water!F435=-999,"NA",Water!F435), "-")</f>
        <v>-</v>
      </c>
      <c r="G43" s="70">
        <f>IF(ISNUMBER(Water!G435), IF(Water!G435=-999,"NA",Water!G435), "-")</f>
        <v>1.4458999999946E-3</v>
      </c>
      <c r="H43" s="70">
        <f>IF(ISNUMBER(Water!H435), IF(Water!H435=-999,"NA",Water!H435), "-")</f>
        <v>0.36778952104789508</v>
      </c>
      <c r="I43" s="71">
        <f>IF(ISNUMBER(Water!I435), IF(Water!I435=-999,"NA",Water!I435), "-")</f>
        <v>-1.4852479385382366E-3</v>
      </c>
      <c r="J43" s="76">
        <f>IF(ISNUMBER(Water!J435), IF(Water!J435=-999,"NA",Water!J435), "-")</f>
        <v>99.990000000000009</v>
      </c>
      <c r="K43" s="70" t="str">
        <f>IF(ISNUMBER(Water!K435), IF(Water!K435=-999,"NA",Water!K435), "-")</f>
        <v>-</v>
      </c>
      <c r="L43" s="70">
        <f>IF(ISNUMBER(Water!L435), IF(Water!L435=-999,"NA",Water!L435), "-")</f>
        <v>9.9999999999908998E-3</v>
      </c>
      <c r="M43" s="70">
        <f>IF(ISNUMBER(Water!M435), IF(Water!M435=-999,"NA",Water!M435), "-")</f>
        <v>0</v>
      </c>
      <c r="N43" s="71">
        <f>IF(ISNUMBER(Water!N435), IF(Water!N435=-999,"NA",Water!N435), "-")</f>
        <v>0</v>
      </c>
      <c r="O43" s="76">
        <f>IF(ISNUMBER(Water!O435), IF(Water!O435=-999,"NA",Water!O435), "-")</f>
        <v>99.570042995700419</v>
      </c>
      <c r="P43" s="70" t="str">
        <f>IF(ISNUMBER(Water!P435), IF(Water!P435=-999,"NA",Water!P435), "-")</f>
        <v>-</v>
      </c>
      <c r="Q43" s="70">
        <f>IF(ISNUMBER(Water!Q435), IF(Water!Q435=-999,"NA",Water!Q435), "-")</f>
        <v>0</v>
      </c>
      <c r="R43" s="70">
        <f>IF(ISNUMBER(Water!R435), IF(Water!R435=-999,"NA",Water!R435), "-")</f>
        <v>0.42995700429957001</v>
      </c>
      <c r="S43" s="71">
        <f>IF(ISNUMBER(Water!S435), IF(Water!S435=-999,"NA",Water!S435), "-")</f>
        <v>0</v>
      </c>
      <c r="T43" s="72" t="str">
        <f>IF(ISBLANK(Water!T435),"",Water!T435)</f>
        <v>United Arab Emirates</v>
      </c>
      <c r="U43" s="72">
        <f>IF(ISNUMBER(Water!U435), IF(Water!U435=-999,"NA",Water!U435), "-")</f>
        <v>2015</v>
      </c>
      <c r="V43" s="81" t="str">
        <f>IF(ISNUMBER(Water!V435), IF(Water!V435=-999,"NA",Water!V435), "-")</f>
        <v>-</v>
      </c>
      <c r="W43" s="82">
        <f>IF(ISNUMBER(Water!W435), IF(Water!W435=-999,"NA",Water!W435), "-")</f>
        <v>89.229871190319244</v>
      </c>
      <c r="X43" s="82">
        <f>IF(ISNUMBER(Water!X435), IF(Water!X435=-999,"NA",Water!X435), "-")</f>
        <v>98.828764488124804</v>
      </c>
      <c r="Y43" s="82" t="str">
        <f>IF(ISNUMBER(Water!Y435), IF(Water!Y435=-999,"NA",Water!Y435), "-")</f>
        <v>-</v>
      </c>
      <c r="Z43" s="70" t="str">
        <f>IF(ISNUMBER(Water!Z435), IF(Water!Z435=-999,"NA",Water!Z435), "-")</f>
        <v>-</v>
      </c>
      <c r="AA43" s="70" t="str">
        <f>IF(ISNUMBER(Water!AA435), IF(Water!AA435=-999,"NA",Water!AA435), "-")</f>
        <v>-</v>
      </c>
      <c r="AB43" s="81" t="str">
        <f>IF(ISNUMBER(Water!AB435), IF(Water!AB435=-999,"NA",Water!AB435), "-")</f>
        <v>-</v>
      </c>
      <c r="AC43" s="82">
        <f>IF(ISNUMBER(Water!AC435), IF(Water!AC435=-999,"NA",Water!AC435), "-")</f>
        <v>84.756523500000029</v>
      </c>
      <c r="AD43" s="82" t="str">
        <f>IF(ISNUMBER(Water!AD435), IF(Water!AD435=-999,"NA",Water!AD435), "-")</f>
        <v>-</v>
      </c>
      <c r="AE43" s="82" t="str">
        <f>IF(ISNUMBER(Water!AE435), IF(Water!AE435=-999,"NA",Water!AE435), "-")</f>
        <v>-</v>
      </c>
      <c r="AF43" s="70" t="str">
        <f>IF(ISNUMBER(Water!AF435), IF(Water!AF435=-999,"NA",Water!AF435), "-")</f>
        <v>-</v>
      </c>
      <c r="AG43" s="70" t="str">
        <f>IF(ISNUMBER(Water!AG435), IF(Water!AG435=-999,"NA",Water!AG435), "-")</f>
        <v>-</v>
      </c>
      <c r="AH43" s="81" t="str">
        <f>IF(ISNUMBER(Water!AH435), IF(Water!AH435=-999,"NA",Water!AH435), "-")</f>
        <v>-</v>
      </c>
      <c r="AI43" s="82">
        <f>IF(ISNUMBER(Water!AI435), IF(Water!AI435=-999,"NA",Water!AI435), "-")</f>
        <v>89.986001399860001</v>
      </c>
      <c r="AJ43" s="82">
        <f>IF(ISNUMBER(Water!AJ435), IF(Water!AJ435=-999,"NA",Water!AJ435), "-")</f>
        <v>98.76853169681894</v>
      </c>
      <c r="AK43" s="82" t="str">
        <f>IF(ISNUMBER(Water!AK435), IF(Water!AK435=-999,"NA",Water!AK435), "-")</f>
        <v>-</v>
      </c>
      <c r="AL43" s="70" t="str">
        <f>IF(ISNUMBER(Water!AL435), IF(Water!AL435=-999,"NA",Water!AL435), "-")</f>
        <v>-</v>
      </c>
      <c r="AM43" s="70" t="str">
        <f>IF(ISNUMBER(Water!AM435), IF(Water!AM435=-999,"NA",Water!AM435), "-")</f>
        <v>-</v>
      </c>
      <c r="AN43" s="12">
        <f>IF(ISBLANK(Water!AN461), "", Water!AN461)</f>
        <v>460</v>
      </c>
    </row>
    <row r="44" spans="1:40" ht="13.8" x14ac:dyDescent="0.25">
      <c r="A44" s="67" t="str">
        <f>IF(ISBLANK(Water!A456), "", Water!A456)</f>
        <v>West Bank and Gaza Strip</v>
      </c>
      <c r="B44" s="67">
        <f>IF(ISBLANK(Water!B456), "", Water!B456)</f>
        <v>2000</v>
      </c>
      <c r="C44" s="68">
        <f>IF(ISNUMBER(Water!C456), Water!C456, "-")</f>
        <v>3223.7809999999999</v>
      </c>
      <c r="D44" s="69">
        <f>IF(ISNUMBER(Water!D456), Water!D456, "-")</f>
        <v>71.969000000000008</v>
      </c>
      <c r="E44" s="76">
        <f>IF(ISNUMBER(Water!E456), IF(Water!E456=-999,"NA",Water!E456), "-")</f>
        <v>88.21386987088988</v>
      </c>
      <c r="F44" s="70">
        <f>IF(ISNUMBER(Water!F456), IF(Water!F456=-999,"NA",Water!F456), "-")</f>
        <v>0.48056337306797531</v>
      </c>
      <c r="G44" s="70">
        <f>IF(ISNUMBER(Water!G456), IF(Water!G456=-999,"NA",Water!G456), "-")</f>
        <v>10.09586380151789</v>
      </c>
      <c r="H44" s="70">
        <f>IF(ISNUMBER(Water!H456), IF(Water!H456=-999,"NA",Water!H456), "-")</f>
        <v>1.209702954524253</v>
      </c>
      <c r="I44" s="71" t="str">
        <f>IF(ISNUMBER(Water!I456), IF(Water!I456=-999,"NA",Water!I456), "-")</f>
        <v>-</v>
      </c>
      <c r="J44" s="76">
        <f>IF(ISNUMBER(Water!J456), IF(Water!J456=-999,"NA",Water!J456), "-")</f>
        <v>84.096846964495484</v>
      </c>
      <c r="K44" s="70">
        <f>IF(ISNUMBER(Water!K456), IF(Water!K456=-999,"NA",Water!K456), "-")</f>
        <v>0.9973034427731875</v>
      </c>
      <c r="L44" s="70">
        <f>IF(ISNUMBER(Water!L456), IF(Water!L456=-999,"NA",Water!L456), "-")</f>
        <v>12.055849592731329</v>
      </c>
      <c r="M44" s="70">
        <f>IF(ISNUMBER(Water!M456), IF(Water!M456=-999,"NA",Water!M456), "-")</f>
        <v>2.85</v>
      </c>
      <c r="N44" s="71" t="str">
        <f>IF(ISNUMBER(Water!N456), IF(Water!N456=-999,"NA",Water!N456), "-")</f>
        <v>-</v>
      </c>
      <c r="O44" s="76">
        <f>IF(ISNUMBER(Water!O456), IF(Water!O456=-999,"NA",Water!O456), "-")</f>
        <v>89.8173973492367</v>
      </c>
      <c r="P44" s="70">
        <f>IF(ISNUMBER(Water!P456), IF(Water!P456=-999,"NA",Water!P456), "-")</f>
        <v>0.27929976104186949</v>
      </c>
      <c r="Q44" s="70">
        <f>IF(ISNUMBER(Water!Q456), IF(Water!Q456=-999,"NA",Water!Q456), "-")</f>
        <v>9.3324745406763512</v>
      </c>
      <c r="R44" s="70">
        <f>IF(ISNUMBER(Water!R456), IF(Water!R456=-999,"NA",Water!R456), "-")</f>
        <v>0.57082834904507918</v>
      </c>
      <c r="S44" s="71" t="str">
        <f>IF(ISNUMBER(Water!S456), IF(Water!S456=-999,"NA",Water!S456), "-")</f>
        <v>-</v>
      </c>
      <c r="T44" s="72" t="str">
        <f>IF(ISBLANK(Water!T456),"",Water!T456)</f>
        <v>West Bank and Gaza Strip</v>
      </c>
      <c r="U44" s="72">
        <f>IF(ISNUMBER(Water!U456), IF(Water!U456=-999,"NA",Water!U456), "-")</f>
        <v>2000</v>
      </c>
      <c r="V44" s="81" t="str">
        <f>IF(ISNUMBER(Water!V456), IF(Water!V456=-999,"NA",Water!V456), "-")</f>
        <v>-</v>
      </c>
      <c r="W44" s="82">
        <f>IF(ISNUMBER(Water!W456), IF(Water!W456=-999,"NA",Water!W456), "-")</f>
        <v>80.898185751349772</v>
      </c>
      <c r="X44" s="82">
        <f>IF(ISNUMBER(Water!X456), IF(Water!X456=-999,"NA",Water!X456), "-")</f>
        <v>80.503276704489664</v>
      </c>
      <c r="Y44" s="82" t="str">
        <f>IF(ISNUMBER(Water!Y456), IF(Water!Y456=-999,"NA",Water!Y456), "-")</f>
        <v>-</v>
      </c>
      <c r="Z44" s="70">
        <f>IF(ISNUMBER(Water!Z456), IF(Water!Z456=-999,"NA",Water!Z456), "-")</f>
        <v>84.213591906325703</v>
      </c>
      <c r="AA44" s="70">
        <f>IF(ISNUMBER(Water!AA456), IF(Water!AA456=-999,"NA",Water!AA456), "-")</f>
        <v>4.480841337632171</v>
      </c>
      <c r="AB44" s="81" t="str">
        <f>IF(ISNUMBER(Water!AB456), IF(Water!AB456=-999,"NA",Water!AB456), "-")</f>
        <v>-</v>
      </c>
      <c r="AC44" s="82">
        <f>IF(ISNUMBER(Water!AC456), IF(Water!AC456=-999,"NA",Water!AC456), "-")</f>
        <v>80.670105527594785</v>
      </c>
      <c r="AD44" s="82">
        <f>IF(ISNUMBER(Water!AD456), IF(Water!AD456=-999,"NA",Water!AD456), "-")</f>
        <v>79.448400870293995</v>
      </c>
      <c r="AE44" s="82" t="str">
        <f>IF(ISNUMBER(Water!AE456), IF(Water!AE456=-999,"NA",Water!AE456), "-")</f>
        <v>-</v>
      </c>
      <c r="AF44" s="70">
        <f>IF(ISNUMBER(Water!AF456), IF(Water!AF456=-999,"NA",Water!AF456), "-")</f>
        <v>69.108843648208449</v>
      </c>
      <c r="AG44" s="70">
        <f>IF(ISNUMBER(Water!AG456), IF(Water!AG456=-999,"NA",Water!AG456), "-")</f>
        <v>15.98530675906022</v>
      </c>
      <c r="AH44" s="81" t="str">
        <f>IF(ISNUMBER(Water!AH456), IF(Water!AH456=-999,"NA",Water!AH456), "-")</f>
        <v>-</v>
      </c>
      <c r="AI44" s="82">
        <f>IF(ISNUMBER(Water!AI456), IF(Water!AI456=-999,"NA",Water!AI456), "-")</f>
        <v>80.987020065458296</v>
      </c>
      <c r="AJ44" s="82">
        <f>IF(ISNUMBER(Water!AJ456), IF(Water!AJ456=-999,"NA",Water!AJ456), "-")</f>
        <v>80.914137276518431</v>
      </c>
      <c r="AK44" s="82" t="str">
        <f>IF(ISNUMBER(Water!AK456), IF(Water!AK456=-999,"NA",Water!AK456), "-")</f>
        <v>-</v>
      </c>
      <c r="AL44" s="70">
        <f>IF(ISNUMBER(Water!AL456), IF(Water!AL456=-999,"NA",Water!AL456), "-")</f>
        <v>90.096697110278569</v>
      </c>
      <c r="AM44" s="70">
        <f>IF(ISNUMBER(Water!AM456), IF(Water!AM456=-999,"NA",Water!AM456), "-")</f>
        <v>0</v>
      </c>
      <c r="AN44" s="12" t="str">
        <f>IF(ISBLANK(Water!AN482), "", Water!AN482)</f>
        <v/>
      </c>
    </row>
    <row r="45" spans="1:40" ht="13.8" x14ac:dyDescent="0.25">
      <c r="A45" s="67" t="str">
        <f>IF(ISBLANK(Water!A457), "", Water!A457)</f>
        <v>West Bank and Gaza Strip</v>
      </c>
      <c r="B45" s="67">
        <f>IF(ISBLANK(Water!B457), "", Water!B457)</f>
        <v>2015</v>
      </c>
      <c r="C45" s="68">
        <f>IF(ISNUMBER(Water!C457), Water!C457, "-")</f>
        <v>4668.4660000000003</v>
      </c>
      <c r="D45" s="69">
        <f>IF(ISNUMBER(Water!D457), Water!D457, "-")</f>
        <v>75.251999999999995</v>
      </c>
      <c r="E45" s="76">
        <f>IF(ISNUMBER(Water!E457), IF(Water!E457=-999,"NA",Water!E457), "-")</f>
        <v>87.645861017681483</v>
      </c>
      <c r="F45" s="70">
        <f>IF(ISNUMBER(Water!F457), IF(Water!F457=-999,"NA",Water!F457), "-")</f>
        <v>0.475401483580007</v>
      </c>
      <c r="G45" s="70">
        <f>IF(ISNUMBER(Water!G457), IF(Water!G457=-999,"NA",Water!G457), "-")</f>
        <v>11.878737498738509</v>
      </c>
      <c r="H45" s="70">
        <f>IF(ISNUMBER(Water!H457), IF(Water!H457=-999,"NA",Water!H457), "-")</f>
        <v>0</v>
      </c>
      <c r="I45" s="71">
        <f>IF(ISNUMBER(Water!I457), IF(Water!I457=-999,"NA",Water!I457), "-")</f>
        <v>-3.7867256880559808E-2</v>
      </c>
      <c r="J45" s="76">
        <f>IF(ISNUMBER(Water!J457), IF(Water!J457=-999,"NA",Water!J457), "-")</f>
        <v>93.684706644713359</v>
      </c>
      <c r="K45" s="70">
        <f>IF(ISNUMBER(Water!K457), IF(Water!K457=-999,"NA",Water!K457), "-")</f>
        <v>1.11100574925733</v>
      </c>
      <c r="L45" s="70">
        <f>IF(ISNUMBER(Water!L457), IF(Water!L457=-999,"NA",Water!L457), "-")</f>
        <v>5.2042876060293111</v>
      </c>
      <c r="M45" s="70">
        <f>IF(ISNUMBER(Water!M457), IF(Water!M457=-999,"NA",Water!M457), "-")</f>
        <v>0</v>
      </c>
      <c r="N45" s="71">
        <f>IF(ISNUMBER(Water!N457), IF(Water!N457=-999,"NA",Water!N457), "-")</f>
        <v>0.6391906453478583</v>
      </c>
      <c r="O45" s="76">
        <f>IF(ISNUMBER(Water!O457), IF(Water!O457=-999,"NA",Water!O457), "-")</f>
        <v>85.659875906617529</v>
      </c>
      <c r="P45" s="70">
        <f>IF(ISNUMBER(Water!P457), IF(Water!P457=-999,"NA",Water!P457), "-")</f>
        <v>0.2663713665468066</v>
      </c>
      <c r="Q45" s="70">
        <f>IF(ISNUMBER(Water!Q457), IF(Water!Q457=-999,"NA",Water!Q457), "-")</f>
        <v>14.073752726835661</v>
      </c>
      <c r="R45" s="70">
        <f>IF(ISNUMBER(Water!R457), IF(Water!R457=-999,"NA",Water!R457), "-")</f>
        <v>0</v>
      </c>
      <c r="S45" s="71">
        <f>IF(ISNUMBER(Water!S457), IF(Water!S457=-999,"NA",Water!S457), "-")</f>
        <v>-0.27716809617461136</v>
      </c>
      <c r="T45" s="72" t="str">
        <f>IF(ISBLANK(Water!T457),"",Water!T457)</f>
        <v>West Bank and Gaza Strip</v>
      </c>
      <c r="U45" s="72">
        <f>IF(ISNUMBER(Water!U457), IF(Water!U457=-999,"NA",Water!U457), "-")</f>
        <v>2015</v>
      </c>
      <c r="V45" s="81" t="str">
        <f>IF(ISNUMBER(Water!V457), IF(Water!V457=-999,"NA",Water!V457), "-")</f>
        <v>-</v>
      </c>
      <c r="W45" s="82">
        <f>IF(ISNUMBER(Water!W457), IF(Water!W457=-999,"NA",Water!W457), "-")</f>
        <v>80.363678957167053</v>
      </c>
      <c r="X45" s="82">
        <f>IF(ISNUMBER(Water!X457), IF(Water!X457=-999,"NA",Water!X457), "-")</f>
        <v>79.974553909072526</v>
      </c>
      <c r="Y45" s="82" t="str">
        <f>IF(ISNUMBER(Water!Y457), IF(Water!Y457=-999,"NA",Water!Y457), "-")</f>
        <v>-</v>
      </c>
      <c r="Z45" s="70">
        <f>IF(ISNUMBER(Water!Z457), IF(Water!Z457=-999,"NA",Water!Z457), "-")</f>
        <v>51.8889066156841</v>
      </c>
      <c r="AA45" s="70">
        <f>IF(ISNUMBER(Water!AA457), IF(Water!AA457=-999,"NA",Water!AA457), "-")</f>
        <v>36.232355885577377</v>
      </c>
      <c r="AB45" s="81" t="str">
        <f>IF(ISNUMBER(Water!AB457), IF(Water!AB457=-999,"NA",Water!AB457), "-")</f>
        <v>-</v>
      </c>
      <c r="AC45" s="82">
        <f>IF(ISNUMBER(Water!AC457), IF(Water!AC457=-999,"NA",Water!AC457), "-")</f>
        <v>89.867283306608158</v>
      </c>
      <c r="AD45" s="82">
        <f>IF(ISNUMBER(Water!AD457), IF(Water!AD457=-999,"NA",Water!AD457), "-")</f>
        <v>88.506292418637941</v>
      </c>
      <c r="AE45" s="82" t="str">
        <f>IF(ISNUMBER(Water!AE457), IF(Water!AE457=-999,"NA",Water!AE457), "-")</f>
        <v>-</v>
      </c>
      <c r="AF45" s="70">
        <f>IF(ISNUMBER(Water!AF457), IF(Water!AF457=-999,"NA",Water!AF457), "-")</f>
        <v>80.563933224755601</v>
      </c>
      <c r="AG45" s="70">
        <f>IF(ISNUMBER(Water!AG457), IF(Water!AG457=-999,"NA",Water!AG457), "-")</f>
        <v>14.231779169215089</v>
      </c>
      <c r="AH45" s="81" t="str">
        <f>IF(ISNUMBER(Water!AH457), IF(Water!AH457=-999,"NA",Water!AH457), "-")</f>
        <v>-</v>
      </c>
      <c r="AI45" s="82">
        <f>IF(ISNUMBER(Water!AI457), IF(Water!AI457=-999,"NA",Water!AI457), "-")</f>
        <v>77.23824441137468</v>
      </c>
      <c r="AJ45" s="82">
        <f>IF(ISNUMBER(Water!AJ457), IF(Water!AJ457=-999,"NA",Water!AJ457), "-")</f>
        <v>77.168735264588321</v>
      </c>
      <c r="AK45" s="82" t="str">
        <f>IF(ISNUMBER(Water!AK457), IF(Water!AK457=-999,"NA",Water!AK457), "-")</f>
        <v>-</v>
      </c>
      <c r="AL45" s="70">
        <f>IF(ISNUMBER(Water!AL457), IF(Water!AL457=-999,"NA",Water!AL457), "-")</f>
        <v>42.458598337880183</v>
      </c>
      <c r="AM45" s="70">
        <f>IF(ISNUMBER(Water!AM457), IF(Water!AM457=-999,"NA",Water!AM457), "-")</f>
        <v>43.46764893528416</v>
      </c>
      <c r="AN45" s="12" t="str">
        <f>IF(ISBLANK(Water!AN483), "", Water!AN483)</f>
        <v/>
      </c>
    </row>
    <row r="46" spans="1:40" ht="13.8" x14ac:dyDescent="0.25">
      <c r="A46" s="67" t="str">
        <f>IF(ISBLANK(Water!A460), "", Water!A460)</f>
        <v>Yemen</v>
      </c>
      <c r="B46" s="67">
        <f>IF(ISBLANK(Water!B460), "", Water!B460)</f>
        <v>2000</v>
      </c>
      <c r="C46" s="68">
        <f>IF(ISNUMBER(Water!C460), Water!C460, "-")</f>
        <v>17795.219000000001</v>
      </c>
      <c r="D46" s="69">
        <f>IF(ISNUMBER(Water!D460), Water!D460, "-")</f>
        <v>26.267000000000003</v>
      </c>
      <c r="E46" s="76">
        <f>IF(ISNUMBER(Water!E460), IF(Water!E460=-999,"NA",Water!E460), "-")</f>
        <v>42.709655299700103</v>
      </c>
      <c r="F46" s="70">
        <f>IF(ISNUMBER(Water!F460), IF(Water!F460=-999,"NA",Water!F460), "-")</f>
        <v>12.29238328089985</v>
      </c>
      <c r="G46" s="70">
        <f>IF(ISNUMBER(Water!G460), IF(Water!G460=-999,"NA",Water!G460), "-")</f>
        <v>40.422140968101971</v>
      </c>
      <c r="H46" s="70">
        <f>IF(ISNUMBER(Water!H460), IF(Water!H460=-999,"NA",Water!H460), "-")</f>
        <v>4.5758204512980809</v>
      </c>
      <c r="I46" s="71" t="str">
        <f>IF(ISNUMBER(Water!I460), IF(Water!I460=-999,"NA",Water!I460), "-")</f>
        <v>-</v>
      </c>
      <c r="J46" s="76">
        <f>IF(ISNUMBER(Water!J460), IF(Water!J460=-999,"NA",Water!J460), "-")</f>
        <v>29.794491801568359</v>
      </c>
      <c r="K46" s="70">
        <f>IF(ISNUMBER(Water!K460), IF(Water!K460=-999,"NA",Water!K460), "-")</f>
        <v>11.6948804088487</v>
      </c>
      <c r="L46" s="70">
        <f>IF(ISNUMBER(Water!L460), IF(Water!L460=-999,"NA",Water!L460), "-")</f>
        <v>52.704760060207242</v>
      </c>
      <c r="M46" s="70">
        <f>IF(ISNUMBER(Water!M460), IF(Water!M460=-999,"NA",Water!M460), "-")</f>
        <v>5.8058677293757057</v>
      </c>
      <c r="N46" s="71" t="str">
        <f>IF(ISNUMBER(Water!N460), IF(Water!N460=-999,"NA",Water!N460), "-")</f>
        <v>-</v>
      </c>
      <c r="O46" s="76">
        <f>IF(ISNUMBER(Water!O460), IF(Water!O460=-999,"NA",Water!O460), "-")</f>
        <v>78.963272012980923</v>
      </c>
      <c r="P46" s="70">
        <f>IF(ISNUMBER(Water!P460), IF(Water!P460=-999,"NA",Water!P460), "-")</f>
        <v>13.969608668837081</v>
      </c>
      <c r="Q46" s="70">
        <f>IF(ISNUMBER(Water!Q460), IF(Water!Q460=-999,"NA",Water!Q460), "-")</f>
        <v>5.9441132710601607</v>
      </c>
      <c r="R46" s="70">
        <f>IF(ISNUMBER(Water!R460), IF(Water!R460=-999,"NA",Water!R460), "-")</f>
        <v>1.1230060471218339</v>
      </c>
      <c r="S46" s="71" t="str">
        <f>IF(ISNUMBER(Water!S460), IF(Water!S460=-999,"NA",Water!S460), "-")</f>
        <v>-</v>
      </c>
      <c r="T46" s="72" t="str">
        <f>IF(ISBLANK(Water!T460),"",Water!T460)</f>
        <v>Yemen</v>
      </c>
      <c r="U46" s="72">
        <f>IF(ISNUMBER(Water!U460), IF(Water!U460=-999,"NA",Water!U460), "-")</f>
        <v>2000</v>
      </c>
      <c r="V46" s="81" t="str">
        <f>IF(ISNUMBER(Water!V460), IF(Water!V460=-999,"NA",Water!V460), "-")</f>
        <v>-</v>
      </c>
      <c r="W46" s="82">
        <f>IF(ISNUMBER(Water!W460), IF(Water!W460=-999,"NA",Water!W460), "-")</f>
        <v>30.505988773816402</v>
      </c>
      <c r="X46" s="82">
        <f>IF(ISNUMBER(Water!X460), IF(Water!X460=-999,"NA",Water!X460), "-")</f>
        <v>34.658089057629503</v>
      </c>
      <c r="Y46" s="82" t="str">
        <f>IF(ISNUMBER(Water!Y460), IF(Water!Y460=-999,"NA",Water!Y460), "-")</f>
        <v>-</v>
      </c>
      <c r="Z46" s="70">
        <f>IF(ISNUMBER(Water!Z460), IF(Water!Z460=-999,"NA",Water!Z460), "-")</f>
        <v>42.697206098016302</v>
      </c>
      <c r="AA46" s="70">
        <f>IF(ISNUMBER(Water!AA460), IF(Water!AA460=-999,"NA",Water!AA460), "-")</f>
        <v>12.304832482583651</v>
      </c>
      <c r="AB46" s="81" t="str">
        <f>IF(ISNUMBER(Water!AB460), IF(Water!AB460=-999,"NA",Water!AB460), "-")</f>
        <v>-</v>
      </c>
      <c r="AC46" s="82">
        <f>IF(ISNUMBER(Water!AC460), IF(Water!AC460=-999,"NA",Water!AC460), "-")</f>
        <v>16.417896392312429</v>
      </c>
      <c r="AD46" s="82">
        <f>IF(ISNUMBER(Water!AD460), IF(Water!AD460=-999,"NA",Water!AD460), "-")</f>
        <v>26.5117088424565</v>
      </c>
      <c r="AE46" s="82" t="str">
        <f>IF(ISNUMBER(Water!AE460), IF(Water!AE460=-999,"NA",Water!AE460), "-")</f>
        <v>-</v>
      </c>
      <c r="AF46" s="70">
        <f>IF(ISNUMBER(Water!AF460), IF(Water!AF460=-999,"NA",Water!AF460), "-")</f>
        <v>34.553384187811162</v>
      </c>
      <c r="AG46" s="70">
        <f>IF(ISNUMBER(Water!AG460), IF(Water!AG460=-999,"NA",Water!AG460), "-")</f>
        <v>6.9359880226058976</v>
      </c>
      <c r="AH46" s="81" t="str">
        <f>IF(ISNUMBER(Water!AH460), IF(Water!AH460=-999,"NA",Water!AH460), "-")</f>
        <v>-</v>
      </c>
      <c r="AI46" s="82">
        <f>IF(ISNUMBER(Water!AI460), IF(Water!AI460=-999,"NA",Water!AI460), "-")</f>
        <v>70.052085228129116</v>
      </c>
      <c r="AJ46" s="82">
        <f>IF(ISNUMBER(Water!AJ460), IF(Water!AJ460=-999,"NA",Water!AJ460), "-")</f>
        <v>57.525453142045343</v>
      </c>
      <c r="AK46" s="82" t="str">
        <f>IF(ISNUMBER(Water!AK460), IF(Water!AK460=-999,"NA",Water!AK460), "-")</f>
        <v>-</v>
      </c>
      <c r="AL46" s="70">
        <f>IF(ISNUMBER(Water!AL460), IF(Water!AL460=-999,"NA",Water!AL460), "-")</f>
        <v>65.557388871273815</v>
      </c>
      <c r="AM46" s="70">
        <f>IF(ISNUMBER(Water!AM460), IF(Water!AM460=-999,"NA",Water!AM460), "-")</f>
        <v>27.37549181054419</v>
      </c>
      <c r="AN46" s="12" t="str">
        <f>IF(ISBLANK(Water!AN486), "", Water!AN486)</f>
        <v/>
      </c>
    </row>
    <row r="47" spans="1:40" ht="13.8" x14ac:dyDescent="0.25">
      <c r="A47" s="67" t="str">
        <f>IF(ISBLANK(Water!A461), "", Water!A461)</f>
        <v>Yemen</v>
      </c>
      <c r="B47" s="67">
        <f>IF(ISBLANK(Water!B461), "", Water!B461)</f>
        <v>2015</v>
      </c>
      <c r="C47" s="68">
        <f>IF(ISNUMBER(Water!C461), Water!C461, "-")</f>
        <v>26832.215</v>
      </c>
      <c r="D47" s="69">
        <f>IF(ISNUMBER(Water!D461), Water!D461, "-")</f>
        <v>34.606000000000009</v>
      </c>
      <c r="E47" s="76">
        <f>IF(ISNUMBER(Water!E461), IF(Water!E461=-999,"NA",Water!E461), "-")</f>
        <v>70.358863234316843</v>
      </c>
      <c r="F47" s="70">
        <f>IF(ISNUMBER(Water!F461), IF(Water!F461=-999,"NA",Water!F461), "-")</f>
        <v>21.300265370299329</v>
      </c>
      <c r="G47" s="70">
        <f>IF(ISNUMBER(Water!G461), IF(Water!G461=-999,"NA",Water!G461), "-")</f>
        <v>3.810484457033898</v>
      </c>
      <c r="H47" s="70">
        <f>IF(ISNUMBER(Water!H461), IF(Water!H461=-999,"NA",Water!H461), "-")</f>
        <v>4.5303869383499311</v>
      </c>
      <c r="I47" s="71">
        <f>IF(ISNUMBER(Water!I461), IF(Water!I461=-999,"NA",Water!I461), "-")</f>
        <v>1.8432805289744494</v>
      </c>
      <c r="J47" s="76">
        <f>IF(ISNUMBER(Water!J461), IF(Water!J461=-999,"NA",Water!J461), "-")</f>
        <v>62.789527258888377</v>
      </c>
      <c r="K47" s="70">
        <f>IF(ISNUMBER(Water!K461), IF(Water!K461=-999,"NA",Water!K461), "-")</f>
        <v>24.646032465040768</v>
      </c>
      <c r="L47" s="70">
        <f>IF(ISNUMBER(Water!L461), IF(Water!L461=-999,"NA",Water!L461), "-")</f>
        <v>5.6499200530502094</v>
      </c>
      <c r="M47" s="70">
        <f>IF(ISNUMBER(Water!M461), IF(Water!M461=-999,"NA",Water!M461), "-")</f>
        <v>6.9145202230206451</v>
      </c>
      <c r="N47" s="71">
        <f>IF(ISNUMBER(Water!N461), IF(Water!N461=-999,"NA",Water!N461), "-")</f>
        <v>2.1996690304880011</v>
      </c>
      <c r="O47" s="76">
        <f>IF(ISNUMBER(Water!O461), IF(Water!O461=-999,"NA",Water!O461), "-")</f>
        <v>84.662427840950613</v>
      </c>
      <c r="P47" s="70">
        <f>IF(ISNUMBER(Water!P461), IF(Water!P461=-999,"NA",Water!P461), "-")</f>
        <v>14.97786193177649</v>
      </c>
      <c r="Q47" s="70">
        <f>IF(ISNUMBER(Water!Q461), IF(Water!Q461=-999,"NA",Water!Q461), "-")</f>
        <v>0.33455394307995329</v>
      </c>
      <c r="R47" s="70">
        <f>IF(ISNUMBER(Water!R461), IF(Water!R461=-999,"NA",Water!R461), "-")</f>
        <v>2.5156284192945601E-2</v>
      </c>
      <c r="S47" s="71">
        <f>IF(ISNUMBER(Water!S461), IF(Water!S461=-999,"NA",Water!S461), "-")</f>
        <v>0.37994372186464603</v>
      </c>
      <c r="T47" s="72" t="str">
        <f>IF(ISBLANK(Water!T461),"",Water!T461)</f>
        <v>Yemen</v>
      </c>
      <c r="U47" s="72">
        <f>IF(ISNUMBER(Water!U461), IF(Water!U461=-999,"NA",Water!U461), "-")</f>
        <v>2015</v>
      </c>
      <c r="V47" s="81" t="str">
        <f>IF(ISNUMBER(Water!V461), IF(Water!V461=-999,"NA",Water!V461), "-")</f>
        <v>-</v>
      </c>
      <c r="W47" s="82">
        <f>IF(ISNUMBER(Water!W461), IF(Water!W461=-999,"NA",Water!W461), "-")</f>
        <v>48.617842258149231</v>
      </c>
      <c r="X47" s="82">
        <f>IF(ISNUMBER(Water!X461), IF(Water!X461=-999,"NA",Water!X461), "-")</f>
        <v>57.88055280477473</v>
      </c>
      <c r="Y47" s="82" t="str">
        <f>IF(ISNUMBER(Water!Y461), IF(Water!Y461=-999,"NA",Water!Y461), "-")</f>
        <v>-</v>
      </c>
      <c r="Z47" s="70">
        <f>IF(ISNUMBER(Water!Z461), IF(Water!Z461=-999,"NA",Water!Z461), "-")</f>
        <v>41.689355970690222</v>
      </c>
      <c r="AA47" s="70">
        <f>IF(ISNUMBER(Water!AA461), IF(Water!AA461=-999,"NA",Water!AA461), "-")</f>
        <v>49.969772633925949</v>
      </c>
      <c r="AB47" s="81" t="str">
        <f>IF(ISNUMBER(Water!AB461), IF(Water!AB461=-999,"NA",Water!AB461), "-")</f>
        <v>-</v>
      </c>
      <c r="AC47" s="82">
        <f>IF(ISNUMBER(Water!AC461), IF(Water!AC461=-999,"NA",Water!AC461), "-")</f>
        <v>34.599413875703092</v>
      </c>
      <c r="AD47" s="82">
        <f>IF(ISNUMBER(Water!AD461), IF(Water!AD461=-999,"NA",Water!AD461), "-")</f>
        <v>55.871322663590732</v>
      </c>
      <c r="AE47" s="82" t="str">
        <f>IF(ISNUMBER(Water!AE461), IF(Water!AE461=-999,"NA",Water!AE461), "-")</f>
        <v>-</v>
      </c>
      <c r="AF47" s="70">
        <f>IF(ISNUMBER(Water!AF461), IF(Water!AF461=-999,"NA",Water!AF461), "-")</f>
        <v>23.573924013290029</v>
      </c>
      <c r="AG47" s="70">
        <f>IF(ISNUMBER(Water!AG461), IF(Water!AG461=-999,"NA",Water!AG461), "-")</f>
        <v>63.861635710639121</v>
      </c>
      <c r="AH47" s="81" t="str">
        <f>IF(ISNUMBER(Water!AH461), IF(Water!AH461=-999,"NA",Water!AH461), "-")</f>
        <v>-</v>
      </c>
      <c r="AI47" s="82">
        <f>IF(ISNUMBER(Water!AI461), IF(Water!AI461=-999,"NA",Water!AI461), "-")</f>
        <v>75.108078218435935</v>
      </c>
      <c r="AJ47" s="82">
        <f>IF(ISNUMBER(Water!AJ461), IF(Water!AJ461=-999,"NA",Water!AJ461), "-")</f>
        <v>61.677339369318069</v>
      </c>
      <c r="AK47" s="82" t="str">
        <f>IF(ISNUMBER(Water!AK461), IF(Water!AK461=-999,"NA",Water!AK461), "-")</f>
        <v>-</v>
      </c>
      <c r="AL47" s="70">
        <f>IF(ISNUMBER(Water!AL461), IF(Water!AL461=-999,"NA",Water!AL461), "-")</f>
        <v>75.921586145290803</v>
      </c>
      <c r="AM47" s="70">
        <f>IF(ISNUMBER(Water!AM461), IF(Water!AM461=-999,"NA",Water!AM461), "-")</f>
        <v>23.718703627436302</v>
      </c>
      <c r="AN47" s="12" t="str">
        <f>IF(ISBLANK(Water!AN487), "", Water!AN487)</f>
        <v/>
      </c>
    </row>
    <row r="48" spans="1:40" ht="13.8" x14ac:dyDescent="0.25">
      <c r="A48" s="67" t="str">
        <f>IF(ISBLANK(Water!A466), "", Water!A466)</f>
        <v/>
      </c>
      <c r="B48" s="67" t="str">
        <f>IF(ISBLANK(Water!B466), "", Water!B466)</f>
        <v/>
      </c>
      <c r="C48" s="68" t="str">
        <f>IF(ISNUMBER(Water!C466), Water!C466, "-")</f>
        <v>-</v>
      </c>
      <c r="D48" s="69" t="str">
        <f>IF(ISNUMBER(Water!D466), Water!D466, "-")</f>
        <v>-</v>
      </c>
      <c r="E48" s="76" t="str">
        <f>IF(ISNUMBER(Water!E466), IF(Water!E466=-999,"NA",Water!E466), "-")</f>
        <v>-</v>
      </c>
      <c r="F48" s="70" t="str">
        <f>IF(ISNUMBER(Water!F466), IF(Water!F466=-999,"NA",Water!F466), "-")</f>
        <v>-</v>
      </c>
      <c r="G48" s="70" t="str">
        <f>IF(ISNUMBER(Water!G466), IF(Water!G466=-999,"NA",Water!G466), "-")</f>
        <v>-</v>
      </c>
      <c r="H48" s="70" t="str">
        <f>IF(ISNUMBER(Water!H466), IF(Water!H466=-999,"NA",Water!H466), "-")</f>
        <v>-</v>
      </c>
      <c r="I48" s="71" t="str">
        <f>IF(ISNUMBER(Water!I466), IF(Water!I466=-999,"NA",Water!I466), "-")</f>
        <v>-</v>
      </c>
      <c r="J48" s="76" t="str">
        <f>IF(ISNUMBER(Water!J466), IF(Water!J466=-999,"NA",Water!J466), "-")</f>
        <v>-</v>
      </c>
      <c r="K48" s="70" t="str">
        <f>IF(ISNUMBER(Water!K466), IF(Water!K466=-999,"NA",Water!K466), "-")</f>
        <v>-</v>
      </c>
      <c r="L48" s="70" t="str">
        <f>IF(ISNUMBER(Water!L466), IF(Water!L466=-999,"NA",Water!L466), "-")</f>
        <v>-</v>
      </c>
      <c r="M48" s="70" t="str">
        <f>IF(ISNUMBER(Water!M466), IF(Water!M466=-999,"NA",Water!M466), "-")</f>
        <v>-</v>
      </c>
      <c r="N48" s="71" t="str">
        <f>IF(ISNUMBER(Water!N466), IF(Water!N466=-999,"NA",Water!N466), "-")</f>
        <v>-</v>
      </c>
      <c r="O48" s="76" t="str">
        <f>IF(ISNUMBER(Water!O466), IF(Water!O466=-999,"NA",Water!O466), "-")</f>
        <v>-</v>
      </c>
      <c r="P48" s="70" t="str">
        <f>IF(ISNUMBER(Water!P466), IF(Water!P466=-999,"NA",Water!P466), "-")</f>
        <v>-</v>
      </c>
      <c r="Q48" s="70" t="str">
        <f>IF(ISNUMBER(Water!Q466), IF(Water!Q466=-999,"NA",Water!Q466), "-")</f>
        <v>-</v>
      </c>
      <c r="R48" s="70" t="str">
        <f>IF(ISNUMBER(Water!R466), IF(Water!R466=-999,"NA",Water!R466), "-")</f>
        <v>-</v>
      </c>
      <c r="S48" s="71" t="str">
        <f>IF(ISNUMBER(Water!S466), IF(Water!S466=-999,"NA",Water!S466), "-")</f>
        <v>-</v>
      </c>
      <c r="T48" s="72" t="str">
        <f>IF(ISBLANK(Water!T466),"",Water!T466)</f>
        <v/>
      </c>
      <c r="U48" s="72" t="str">
        <f>IF(ISNUMBER(Water!U466), IF(Water!U466=-999,"NA",Water!U466), "-")</f>
        <v>-</v>
      </c>
      <c r="V48" s="81" t="str">
        <f>IF(ISNUMBER(Water!V466), IF(Water!V466=-999,"NA",Water!V466), "-")</f>
        <v>-</v>
      </c>
      <c r="W48" s="82" t="str">
        <f>IF(ISNUMBER(Water!W466), IF(Water!W466=-999,"NA",Water!W466), "-")</f>
        <v>-</v>
      </c>
      <c r="X48" s="82" t="str">
        <f>IF(ISNUMBER(Water!X466), IF(Water!X466=-999,"NA",Water!X466), "-")</f>
        <v>-</v>
      </c>
      <c r="Y48" s="82" t="str">
        <f>IF(ISNUMBER(Water!Y466), IF(Water!Y466=-999,"NA",Water!Y466), "-")</f>
        <v>-</v>
      </c>
      <c r="Z48" s="70" t="str">
        <f>IF(ISNUMBER(Water!Z466), IF(Water!Z466=-999,"NA",Water!Z466), "-")</f>
        <v>-</v>
      </c>
      <c r="AA48" s="70" t="str">
        <f>IF(ISNUMBER(Water!AA466), IF(Water!AA466=-999,"NA",Water!AA466), "-")</f>
        <v>-</v>
      </c>
      <c r="AB48" s="81" t="str">
        <f>IF(ISNUMBER(Water!AB466), IF(Water!AB466=-999,"NA",Water!AB466), "-")</f>
        <v>-</v>
      </c>
      <c r="AC48" s="82" t="str">
        <f>IF(ISNUMBER(Water!AC466), IF(Water!AC466=-999,"NA",Water!AC466), "-")</f>
        <v>-</v>
      </c>
      <c r="AD48" s="82" t="str">
        <f>IF(ISNUMBER(Water!AD466), IF(Water!AD466=-999,"NA",Water!AD466), "-")</f>
        <v>-</v>
      </c>
      <c r="AE48" s="82" t="str">
        <f>IF(ISNUMBER(Water!AE466), IF(Water!AE466=-999,"NA",Water!AE466), "-")</f>
        <v>-</v>
      </c>
      <c r="AF48" s="70" t="str">
        <f>IF(ISNUMBER(Water!AF466), IF(Water!AF466=-999,"NA",Water!AF466), "-")</f>
        <v>-</v>
      </c>
      <c r="AG48" s="70" t="str">
        <f>IF(ISNUMBER(Water!AG466), IF(Water!AG466=-999,"NA",Water!AG466), "-")</f>
        <v>-</v>
      </c>
      <c r="AH48" s="81" t="str">
        <f>IF(ISNUMBER(Water!AH466), IF(Water!AH466=-999,"NA",Water!AH466), "-")</f>
        <v>-</v>
      </c>
      <c r="AI48" s="82" t="str">
        <f>IF(ISNUMBER(Water!AI466), IF(Water!AI466=-999,"NA",Water!AI466), "-")</f>
        <v>-</v>
      </c>
      <c r="AJ48" s="82" t="str">
        <f>IF(ISNUMBER(Water!AJ466), IF(Water!AJ466=-999,"NA",Water!AJ466), "-")</f>
        <v>-</v>
      </c>
      <c r="AK48" s="82" t="str">
        <f>IF(ISNUMBER(Water!AK466), IF(Water!AK466=-999,"NA",Water!AK466), "-")</f>
        <v>-</v>
      </c>
      <c r="AL48" s="70" t="str">
        <f>IF(ISNUMBER(Water!AL466), IF(Water!AL466=-999,"NA",Water!AL466), "-")</f>
        <v>-</v>
      </c>
      <c r="AM48" s="70" t="str">
        <f>IF(ISNUMBER(Water!AM466), IF(Water!AM466=-999,"NA",Water!AM466), "-")</f>
        <v>-</v>
      </c>
      <c r="AN48" s="12" t="str">
        <f>IF(ISBLANK(Water!AN492), "", Water!AN492)</f>
        <v/>
      </c>
    </row>
    <row r="49" spans="1:40" ht="13.8" x14ac:dyDescent="0.25">
      <c r="A49" s="67" t="str">
        <f>IF(ISBLANK(Water!A467), "", Water!A467)</f>
        <v/>
      </c>
      <c r="B49" s="67" t="str">
        <f>IF(ISBLANK(Water!B467), "", Water!B467)</f>
        <v/>
      </c>
      <c r="C49" s="68" t="str">
        <f>IF(ISNUMBER(Water!C467), Water!C467, "-")</f>
        <v>-</v>
      </c>
      <c r="D49" s="69" t="str">
        <f>IF(ISNUMBER(Water!D467), Water!D467, "-")</f>
        <v>-</v>
      </c>
      <c r="E49" s="76" t="str">
        <f>IF(ISNUMBER(Water!E467), IF(Water!E467=-999,"NA",Water!E467), "-")</f>
        <v>-</v>
      </c>
      <c r="F49" s="70" t="str">
        <f>IF(ISNUMBER(Water!F467), IF(Water!F467=-999,"NA",Water!F467), "-")</f>
        <v>-</v>
      </c>
      <c r="G49" s="70" t="str">
        <f>IF(ISNUMBER(Water!G467), IF(Water!G467=-999,"NA",Water!G467), "-")</f>
        <v>-</v>
      </c>
      <c r="H49" s="70" t="str">
        <f>IF(ISNUMBER(Water!H467), IF(Water!H467=-999,"NA",Water!H467), "-")</f>
        <v>-</v>
      </c>
      <c r="I49" s="71" t="str">
        <f>IF(ISNUMBER(Water!I467), IF(Water!I467=-999,"NA",Water!I467), "-")</f>
        <v>-</v>
      </c>
      <c r="J49" s="76" t="str">
        <f>IF(ISNUMBER(Water!J467), IF(Water!J467=-999,"NA",Water!J467), "-")</f>
        <v>-</v>
      </c>
      <c r="K49" s="70" t="str">
        <f>IF(ISNUMBER(Water!K467), IF(Water!K467=-999,"NA",Water!K467), "-")</f>
        <v>-</v>
      </c>
      <c r="L49" s="70" t="str">
        <f>IF(ISNUMBER(Water!L467), IF(Water!L467=-999,"NA",Water!L467), "-")</f>
        <v>-</v>
      </c>
      <c r="M49" s="70" t="str">
        <f>IF(ISNUMBER(Water!M467), IF(Water!M467=-999,"NA",Water!M467), "-")</f>
        <v>-</v>
      </c>
      <c r="N49" s="71" t="str">
        <f>IF(ISNUMBER(Water!N467), IF(Water!N467=-999,"NA",Water!N467), "-")</f>
        <v>-</v>
      </c>
      <c r="O49" s="76" t="str">
        <f>IF(ISNUMBER(Water!O467), IF(Water!O467=-999,"NA",Water!O467), "-")</f>
        <v>-</v>
      </c>
      <c r="P49" s="70" t="str">
        <f>IF(ISNUMBER(Water!P467), IF(Water!P467=-999,"NA",Water!P467), "-")</f>
        <v>-</v>
      </c>
      <c r="Q49" s="70" t="str">
        <f>IF(ISNUMBER(Water!Q467), IF(Water!Q467=-999,"NA",Water!Q467), "-")</f>
        <v>-</v>
      </c>
      <c r="R49" s="70" t="str">
        <f>IF(ISNUMBER(Water!R467), IF(Water!R467=-999,"NA",Water!R467), "-")</f>
        <v>-</v>
      </c>
      <c r="S49" s="71" t="str">
        <f>IF(ISNUMBER(Water!S467), IF(Water!S467=-999,"NA",Water!S467), "-")</f>
        <v>-</v>
      </c>
      <c r="T49" s="72" t="str">
        <f>IF(ISBLANK(Water!T467),"",Water!T467)</f>
        <v/>
      </c>
      <c r="U49" s="72" t="str">
        <f>IF(ISNUMBER(Water!U467), IF(Water!U467=-999,"NA",Water!U467), "-")</f>
        <v>-</v>
      </c>
      <c r="V49" s="81" t="str">
        <f>IF(ISNUMBER(Water!V467), IF(Water!V467=-999,"NA",Water!V467), "-")</f>
        <v>-</v>
      </c>
      <c r="W49" s="82" t="str">
        <f>IF(ISNUMBER(Water!W467), IF(Water!W467=-999,"NA",Water!W467), "-")</f>
        <v>-</v>
      </c>
      <c r="X49" s="82" t="str">
        <f>IF(ISNUMBER(Water!X467), IF(Water!X467=-999,"NA",Water!X467), "-")</f>
        <v>-</v>
      </c>
      <c r="Y49" s="82" t="str">
        <f>IF(ISNUMBER(Water!Y467), IF(Water!Y467=-999,"NA",Water!Y467), "-")</f>
        <v>-</v>
      </c>
      <c r="Z49" s="70" t="str">
        <f>IF(ISNUMBER(Water!Z467), IF(Water!Z467=-999,"NA",Water!Z467), "-")</f>
        <v>-</v>
      </c>
      <c r="AA49" s="70" t="str">
        <f>IF(ISNUMBER(Water!AA467), IF(Water!AA467=-999,"NA",Water!AA467), "-")</f>
        <v>-</v>
      </c>
      <c r="AB49" s="81" t="str">
        <f>IF(ISNUMBER(Water!AB467), IF(Water!AB467=-999,"NA",Water!AB467), "-")</f>
        <v>-</v>
      </c>
      <c r="AC49" s="82" t="str">
        <f>IF(ISNUMBER(Water!AC467), IF(Water!AC467=-999,"NA",Water!AC467), "-")</f>
        <v>-</v>
      </c>
      <c r="AD49" s="82" t="str">
        <f>IF(ISNUMBER(Water!AD467), IF(Water!AD467=-999,"NA",Water!AD467), "-")</f>
        <v>-</v>
      </c>
      <c r="AE49" s="82" t="str">
        <f>IF(ISNUMBER(Water!AE467), IF(Water!AE467=-999,"NA",Water!AE467), "-")</f>
        <v>-</v>
      </c>
      <c r="AF49" s="70" t="str">
        <f>IF(ISNUMBER(Water!AF467), IF(Water!AF467=-999,"NA",Water!AF467), "-")</f>
        <v>-</v>
      </c>
      <c r="AG49" s="70" t="str">
        <f>IF(ISNUMBER(Water!AG467), IF(Water!AG467=-999,"NA",Water!AG467), "-")</f>
        <v>-</v>
      </c>
      <c r="AH49" s="81" t="str">
        <f>IF(ISNUMBER(Water!AH467), IF(Water!AH467=-999,"NA",Water!AH467), "-")</f>
        <v>-</v>
      </c>
      <c r="AI49" s="82" t="str">
        <f>IF(ISNUMBER(Water!AI467), IF(Water!AI467=-999,"NA",Water!AI467), "-")</f>
        <v>-</v>
      </c>
      <c r="AJ49" s="82" t="str">
        <f>IF(ISNUMBER(Water!AJ467), IF(Water!AJ467=-999,"NA",Water!AJ467), "-")</f>
        <v>-</v>
      </c>
      <c r="AK49" s="82" t="str">
        <f>IF(ISNUMBER(Water!AK467), IF(Water!AK467=-999,"NA",Water!AK467), "-")</f>
        <v>-</v>
      </c>
      <c r="AL49" s="70" t="str">
        <f>IF(ISNUMBER(Water!AL467), IF(Water!AL467=-999,"NA",Water!AL467), "-")</f>
        <v>-</v>
      </c>
      <c r="AM49" s="70" t="str">
        <f>IF(ISNUMBER(Water!AM467), IF(Water!AM467=-999,"NA",Water!AM467), "-")</f>
        <v>-</v>
      </c>
      <c r="AN49" s="12" t="str">
        <f>IF(ISBLANK(Water!AN493), "", Water!AN493)</f>
        <v/>
      </c>
    </row>
    <row r="50" spans="1:40" ht="13.8" x14ac:dyDescent="0.25">
      <c r="A50" s="67" t="str">
        <f>IF(ISBLANK(Water!A468), "", Water!A468)</f>
        <v/>
      </c>
      <c r="B50" s="67" t="str">
        <f>IF(ISBLANK(Water!B468), "", Water!B468)</f>
        <v/>
      </c>
      <c r="C50" s="68" t="str">
        <f>IF(ISNUMBER(Water!C468), Water!C468, "-")</f>
        <v>-</v>
      </c>
      <c r="D50" s="69" t="str">
        <f>IF(ISNUMBER(Water!D468), Water!D468, "-")</f>
        <v>-</v>
      </c>
      <c r="E50" s="76" t="str">
        <f>IF(ISNUMBER(Water!E468), IF(Water!E468=-999,"NA",Water!E468), "-")</f>
        <v>-</v>
      </c>
      <c r="F50" s="70" t="str">
        <f>IF(ISNUMBER(Water!F468), IF(Water!F468=-999,"NA",Water!F468), "-")</f>
        <v>-</v>
      </c>
      <c r="G50" s="70" t="str">
        <f>IF(ISNUMBER(Water!G468), IF(Water!G468=-999,"NA",Water!G468), "-")</f>
        <v>-</v>
      </c>
      <c r="H50" s="70" t="str">
        <f>IF(ISNUMBER(Water!H468), IF(Water!H468=-999,"NA",Water!H468), "-")</f>
        <v>-</v>
      </c>
      <c r="I50" s="71" t="str">
        <f>IF(ISNUMBER(Water!I468), IF(Water!I468=-999,"NA",Water!I468), "-")</f>
        <v>-</v>
      </c>
      <c r="J50" s="76" t="str">
        <f>IF(ISNUMBER(Water!J468), IF(Water!J468=-999,"NA",Water!J468), "-")</f>
        <v>-</v>
      </c>
      <c r="K50" s="70" t="str">
        <f>IF(ISNUMBER(Water!K468), IF(Water!K468=-999,"NA",Water!K468), "-")</f>
        <v>-</v>
      </c>
      <c r="L50" s="70" t="str">
        <f>IF(ISNUMBER(Water!L468), IF(Water!L468=-999,"NA",Water!L468), "-")</f>
        <v>-</v>
      </c>
      <c r="M50" s="70" t="str">
        <f>IF(ISNUMBER(Water!M468), IF(Water!M468=-999,"NA",Water!M468), "-")</f>
        <v>-</v>
      </c>
      <c r="N50" s="71" t="str">
        <f>IF(ISNUMBER(Water!N468), IF(Water!N468=-999,"NA",Water!N468), "-")</f>
        <v>-</v>
      </c>
      <c r="O50" s="76" t="str">
        <f>IF(ISNUMBER(Water!O468), IF(Water!O468=-999,"NA",Water!O468), "-")</f>
        <v>-</v>
      </c>
      <c r="P50" s="70" t="str">
        <f>IF(ISNUMBER(Water!P468), IF(Water!P468=-999,"NA",Water!P468), "-")</f>
        <v>-</v>
      </c>
      <c r="Q50" s="70" t="str">
        <f>IF(ISNUMBER(Water!Q468), IF(Water!Q468=-999,"NA",Water!Q468), "-")</f>
        <v>-</v>
      </c>
      <c r="R50" s="70" t="str">
        <f>IF(ISNUMBER(Water!R468), IF(Water!R468=-999,"NA",Water!R468), "-")</f>
        <v>-</v>
      </c>
      <c r="S50" s="71" t="str">
        <f>IF(ISNUMBER(Water!S468), IF(Water!S468=-999,"NA",Water!S468), "-")</f>
        <v>-</v>
      </c>
      <c r="T50" s="72" t="str">
        <f>IF(ISBLANK(Water!T468),"",Water!T468)</f>
        <v/>
      </c>
      <c r="U50" s="72" t="str">
        <f>IF(ISNUMBER(Water!U468), IF(Water!U468=-999,"NA",Water!U468), "-")</f>
        <v>-</v>
      </c>
      <c r="V50" s="81" t="str">
        <f>IF(ISNUMBER(Water!V468), IF(Water!V468=-999,"NA",Water!V468), "-")</f>
        <v>-</v>
      </c>
      <c r="W50" s="82" t="str">
        <f>IF(ISNUMBER(Water!W468), IF(Water!W468=-999,"NA",Water!W468), "-")</f>
        <v>-</v>
      </c>
      <c r="X50" s="82" t="str">
        <f>IF(ISNUMBER(Water!X468), IF(Water!X468=-999,"NA",Water!X468), "-")</f>
        <v>-</v>
      </c>
      <c r="Y50" s="82" t="str">
        <f>IF(ISNUMBER(Water!Y468), IF(Water!Y468=-999,"NA",Water!Y468), "-")</f>
        <v>-</v>
      </c>
      <c r="Z50" s="70" t="str">
        <f>IF(ISNUMBER(Water!Z468), IF(Water!Z468=-999,"NA",Water!Z468), "-")</f>
        <v>-</v>
      </c>
      <c r="AA50" s="70" t="str">
        <f>IF(ISNUMBER(Water!AA468), IF(Water!AA468=-999,"NA",Water!AA468), "-")</f>
        <v>-</v>
      </c>
      <c r="AB50" s="81" t="str">
        <f>IF(ISNUMBER(Water!AB468), IF(Water!AB468=-999,"NA",Water!AB468), "-")</f>
        <v>-</v>
      </c>
      <c r="AC50" s="82" t="str">
        <f>IF(ISNUMBER(Water!AC468), IF(Water!AC468=-999,"NA",Water!AC468), "-")</f>
        <v>-</v>
      </c>
      <c r="AD50" s="82" t="str">
        <f>IF(ISNUMBER(Water!AD468), IF(Water!AD468=-999,"NA",Water!AD468), "-")</f>
        <v>-</v>
      </c>
      <c r="AE50" s="82" t="str">
        <f>IF(ISNUMBER(Water!AE468), IF(Water!AE468=-999,"NA",Water!AE468), "-")</f>
        <v>-</v>
      </c>
      <c r="AF50" s="70" t="str">
        <f>IF(ISNUMBER(Water!AF468), IF(Water!AF468=-999,"NA",Water!AF468), "-")</f>
        <v>-</v>
      </c>
      <c r="AG50" s="70" t="str">
        <f>IF(ISNUMBER(Water!AG468), IF(Water!AG468=-999,"NA",Water!AG468), "-")</f>
        <v>-</v>
      </c>
      <c r="AH50" s="81" t="str">
        <f>IF(ISNUMBER(Water!AH468), IF(Water!AH468=-999,"NA",Water!AH468), "-")</f>
        <v>-</v>
      </c>
      <c r="AI50" s="82" t="str">
        <f>IF(ISNUMBER(Water!AI468), IF(Water!AI468=-999,"NA",Water!AI468), "-")</f>
        <v>-</v>
      </c>
      <c r="AJ50" s="82" t="str">
        <f>IF(ISNUMBER(Water!AJ468), IF(Water!AJ468=-999,"NA",Water!AJ468), "-")</f>
        <v>-</v>
      </c>
      <c r="AK50" s="82" t="str">
        <f>IF(ISNUMBER(Water!AK468), IF(Water!AK468=-999,"NA",Water!AK468), "-")</f>
        <v>-</v>
      </c>
      <c r="AL50" s="70" t="str">
        <f>IF(ISNUMBER(Water!AL468), IF(Water!AL468=-999,"NA",Water!AL468), "-")</f>
        <v>-</v>
      </c>
      <c r="AM50" s="70" t="str">
        <f>IF(ISNUMBER(Water!AM468), IF(Water!AM468=-999,"NA",Water!AM468), "-")</f>
        <v>-</v>
      </c>
      <c r="AN50" s="12" t="str">
        <f>IF(ISBLANK(Water!AN494), "", Water!AN494)</f>
        <v/>
      </c>
    </row>
    <row r="51" spans="1:40" ht="13.8" x14ac:dyDescent="0.25">
      <c r="A51" s="67" t="str">
        <f>IF(ISBLANK(Water!A469), "", Water!A469)</f>
        <v/>
      </c>
      <c r="B51" s="67" t="str">
        <f>IF(ISBLANK(Water!B469), "", Water!B469)</f>
        <v/>
      </c>
      <c r="C51" s="68" t="str">
        <f>IF(ISNUMBER(Water!C469), Water!C469, "-")</f>
        <v>-</v>
      </c>
      <c r="D51" s="69" t="str">
        <f>IF(ISNUMBER(Water!D469), Water!D469, "-")</f>
        <v>-</v>
      </c>
      <c r="E51" s="76" t="str">
        <f>IF(ISNUMBER(Water!E469), IF(Water!E469=-999,"NA",Water!E469), "-")</f>
        <v>-</v>
      </c>
      <c r="F51" s="70" t="str">
        <f>IF(ISNUMBER(Water!F469), IF(Water!F469=-999,"NA",Water!F469), "-")</f>
        <v>-</v>
      </c>
      <c r="G51" s="70" t="str">
        <f>IF(ISNUMBER(Water!G469), IF(Water!G469=-999,"NA",Water!G469), "-")</f>
        <v>-</v>
      </c>
      <c r="H51" s="70" t="str">
        <f>IF(ISNUMBER(Water!H469), IF(Water!H469=-999,"NA",Water!H469), "-")</f>
        <v>-</v>
      </c>
      <c r="I51" s="71" t="str">
        <f>IF(ISNUMBER(Water!I469), IF(Water!I469=-999,"NA",Water!I469), "-")</f>
        <v>-</v>
      </c>
      <c r="J51" s="76" t="str">
        <f>IF(ISNUMBER(Water!J469), IF(Water!J469=-999,"NA",Water!J469), "-")</f>
        <v>-</v>
      </c>
      <c r="K51" s="70" t="str">
        <f>IF(ISNUMBER(Water!K469), IF(Water!K469=-999,"NA",Water!K469), "-")</f>
        <v>-</v>
      </c>
      <c r="L51" s="70" t="str">
        <f>IF(ISNUMBER(Water!L469), IF(Water!L469=-999,"NA",Water!L469), "-")</f>
        <v>-</v>
      </c>
      <c r="M51" s="70" t="str">
        <f>IF(ISNUMBER(Water!M469), IF(Water!M469=-999,"NA",Water!M469), "-")</f>
        <v>-</v>
      </c>
      <c r="N51" s="71" t="str">
        <f>IF(ISNUMBER(Water!N469), IF(Water!N469=-999,"NA",Water!N469), "-")</f>
        <v>-</v>
      </c>
      <c r="O51" s="76" t="str">
        <f>IF(ISNUMBER(Water!O469), IF(Water!O469=-999,"NA",Water!O469), "-")</f>
        <v>-</v>
      </c>
      <c r="P51" s="70" t="str">
        <f>IF(ISNUMBER(Water!P469), IF(Water!P469=-999,"NA",Water!P469), "-")</f>
        <v>-</v>
      </c>
      <c r="Q51" s="70" t="str">
        <f>IF(ISNUMBER(Water!Q469), IF(Water!Q469=-999,"NA",Water!Q469), "-")</f>
        <v>-</v>
      </c>
      <c r="R51" s="70" t="str">
        <f>IF(ISNUMBER(Water!R469), IF(Water!R469=-999,"NA",Water!R469), "-")</f>
        <v>-</v>
      </c>
      <c r="S51" s="71" t="str">
        <f>IF(ISNUMBER(Water!S469), IF(Water!S469=-999,"NA",Water!S469), "-")</f>
        <v>-</v>
      </c>
      <c r="T51" s="72" t="str">
        <f>IF(ISBLANK(Water!T469),"",Water!T469)</f>
        <v/>
      </c>
      <c r="U51" s="72" t="str">
        <f>IF(ISNUMBER(Water!U469), IF(Water!U469=-999,"NA",Water!U469), "-")</f>
        <v>-</v>
      </c>
      <c r="V51" s="81" t="str">
        <f>IF(ISNUMBER(Water!V469), IF(Water!V469=-999,"NA",Water!V469), "-")</f>
        <v>-</v>
      </c>
      <c r="W51" s="82" t="str">
        <f>IF(ISNUMBER(Water!W469), IF(Water!W469=-999,"NA",Water!W469), "-")</f>
        <v>-</v>
      </c>
      <c r="X51" s="82" t="str">
        <f>IF(ISNUMBER(Water!X469), IF(Water!X469=-999,"NA",Water!X469), "-")</f>
        <v>-</v>
      </c>
      <c r="Y51" s="82" t="str">
        <f>IF(ISNUMBER(Water!Y469), IF(Water!Y469=-999,"NA",Water!Y469), "-")</f>
        <v>-</v>
      </c>
      <c r="Z51" s="70" t="str">
        <f>IF(ISNUMBER(Water!Z469), IF(Water!Z469=-999,"NA",Water!Z469), "-")</f>
        <v>-</v>
      </c>
      <c r="AA51" s="70" t="str">
        <f>IF(ISNUMBER(Water!AA469), IF(Water!AA469=-999,"NA",Water!AA469), "-")</f>
        <v>-</v>
      </c>
      <c r="AB51" s="81" t="str">
        <f>IF(ISNUMBER(Water!AB469), IF(Water!AB469=-999,"NA",Water!AB469), "-")</f>
        <v>-</v>
      </c>
      <c r="AC51" s="82" t="str">
        <f>IF(ISNUMBER(Water!AC469), IF(Water!AC469=-999,"NA",Water!AC469), "-")</f>
        <v>-</v>
      </c>
      <c r="AD51" s="82" t="str">
        <f>IF(ISNUMBER(Water!AD469), IF(Water!AD469=-999,"NA",Water!AD469), "-")</f>
        <v>-</v>
      </c>
      <c r="AE51" s="82" t="str">
        <f>IF(ISNUMBER(Water!AE469), IF(Water!AE469=-999,"NA",Water!AE469), "-")</f>
        <v>-</v>
      </c>
      <c r="AF51" s="70" t="str">
        <f>IF(ISNUMBER(Water!AF469), IF(Water!AF469=-999,"NA",Water!AF469), "-")</f>
        <v>-</v>
      </c>
      <c r="AG51" s="70" t="str">
        <f>IF(ISNUMBER(Water!AG469), IF(Water!AG469=-999,"NA",Water!AG469), "-")</f>
        <v>-</v>
      </c>
      <c r="AH51" s="81" t="str">
        <f>IF(ISNUMBER(Water!AH469), IF(Water!AH469=-999,"NA",Water!AH469), "-")</f>
        <v>-</v>
      </c>
      <c r="AI51" s="82" t="str">
        <f>IF(ISNUMBER(Water!AI469), IF(Water!AI469=-999,"NA",Water!AI469), "-")</f>
        <v>-</v>
      </c>
      <c r="AJ51" s="82" t="str">
        <f>IF(ISNUMBER(Water!AJ469), IF(Water!AJ469=-999,"NA",Water!AJ469), "-")</f>
        <v>-</v>
      </c>
      <c r="AK51" s="82" t="str">
        <f>IF(ISNUMBER(Water!AK469), IF(Water!AK469=-999,"NA",Water!AK469), "-")</f>
        <v>-</v>
      </c>
      <c r="AL51" s="70" t="str">
        <f>IF(ISNUMBER(Water!AL469), IF(Water!AL469=-999,"NA",Water!AL469), "-")</f>
        <v>-</v>
      </c>
      <c r="AM51" s="70" t="str">
        <f>IF(ISNUMBER(Water!AM469), IF(Water!AM469=-999,"NA",Water!AM469), "-")</f>
        <v>-</v>
      </c>
      <c r="AN51" s="12" t="str">
        <f>IF(ISBLANK(Water!AN495), "", Water!AN495)</f>
        <v/>
      </c>
    </row>
    <row r="52" spans="1:40" ht="13.8" x14ac:dyDescent="0.25">
      <c r="A52" s="67" t="str">
        <f>IF(ISBLANK(Water!A470), "", Water!A470)</f>
        <v/>
      </c>
      <c r="B52" s="67" t="str">
        <f>IF(ISBLANK(Water!B470), "", Water!B470)</f>
        <v/>
      </c>
      <c r="C52" s="68" t="str">
        <f>IF(ISNUMBER(Water!C470), Water!C470, "-")</f>
        <v>-</v>
      </c>
      <c r="D52" s="69" t="str">
        <f>IF(ISNUMBER(Water!D470), Water!D470, "-")</f>
        <v>-</v>
      </c>
      <c r="E52" s="76" t="str">
        <f>IF(ISNUMBER(Water!E470), IF(Water!E470=-999,"NA",Water!E470), "-")</f>
        <v>-</v>
      </c>
      <c r="F52" s="70" t="str">
        <f>IF(ISNUMBER(Water!F470), IF(Water!F470=-999,"NA",Water!F470), "-")</f>
        <v>-</v>
      </c>
      <c r="G52" s="70" t="str">
        <f>IF(ISNUMBER(Water!G470), IF(Water!G470=-999,"NA",Water!G470), "-")</f>
        <v>-</v>
      </c>
      <c r="H52" s="70" t="str">
        <f>IF(ISNUMBER(Water!H470), IF(Water!H470=-999,"NA",Water!H470), "-")</f>
        <v>-</v>
      </c>
      <c r="I52" s="71" t="str">
        <f>IF(ISNUMBER(Water!I470), IF(Water!I470=-999,"NA",Water!I470), "-")</f>
        <v>-</v>
      </c>
      <c r="J52" s="76" t="str">
        <f>IF(ISNUMBER(Water!J470), IF(Water!J470=-999,"NA",Water!J470), "-")</f>
        <v>-</v>
      </c>
      <c r="K52" s="70" t="str">
        <f>IF(ISNUMBER(Water!K470), IF(Water!K470=-999,"NA",Water!K470), "-")</f>
        <v>-</v>
      </c>
      <c r="L52" s="70" t="str">
        <f>IF(ISNUMBER(Water!L470), IF(Water!L470=-999,"NA",Water!L470), "-")</f>
        <v>-</v>
      </c>
      <c r="M52" s="70" t="str">
        <f>IF(ISNUMBER(Water!M470), IF(Water!M470=-999,"NA",Water!M470), "-")</f>
        <v>-</v>
      </c>
      <c r="N52" s="71" t="str">
        <f>IF(ISNUMBER(Water!N470), IF(Water!N470=-999,"NA",Water!N470), "-")</f>
        <v>-</v>
      </c>
      <c r="O52" s="76" t="str">
        <f>IF(ISNUMBER(Water!O470), IF(Water!O470=-999,"NA",Water!O470), "-")</f>
        <v>-</v>
      </c>
      <c r="P52" s="70" t="str">
        <f>IF(ISNUMBER(Water!P470), IF(Water!P470=-999,"NA",Water!P470), "-")</f>
        <v>-</v>
      </c>
      <c r="Q52" s="70" t="str">
        <f>IF(ISNUMBER(Water!Q470), IF(Water!Q470=-999,"NA",Water!Q470), "-")</f>
        <v>-</v>
      </c>
      <c r="R52" s="70" t="str">
        <f>IF(ISNUMBER(Water!R470), IF(Water!R470=-999,"NA",Water!R470), "-")</f>
        <v>-</v>
      </c>
      <c r="S52" s="71" t="str">
        <f>IF(ISNUMBER(Water!S470), IF(Water!S470=-999,"NA",Water!S470), "-")</f>
        <v>-</v>
      </c>
      <c r="T52" s="72" t="str">
        <f>IF(ISBLANK(Water!T470),"",Water!T470)</f>
        <v/>
      </c>
      <c r="U52" s="72" t="str">
        <f>IF(ISNUMBER(Water!U470), IF(Water!U470=-999,"NA",Water!U470), "-")</f>
        <v>-</v>
      </c>
      <c r="V52" s="81" t="str">
        <f>IF(ISNUMBER(Water!V470), IF(Water!V470=-999,"NA",Water!V470), "-")</f>
        <v>-</v>
      </c>
      <c r="W52" s="82" t="str">
        <f>IF(ISNUMBER(Water!W470), IF(Water!W470=-999,"NA",Water!W470), "-")</f>
        <v>-</v>
      </c>
      <c r="X52" s="82" t="str">
        <f>IF(ISNUMBER(Water!X470), IF(Water!X470=-999,"NA",Water!X470), "-")</f>
        <v>-</v>
      </c>
      <c r="Y52" s="82" t="str">
        <f>IF(ISNUMBER(Water!Y470), IF(Water!Y470=-999,"NA",Water!Y470), "-")</f>
        <v>-</v>
      </c>
      <c r="Z52" s="70" t="str">
        <f>IF(ISNUMBER(Water!Z470), IF(Water!Z470=-999,"NA",Water!Z470), "-")</f>
        <v>-</v>
      </c>
      <c r="AA52" s="70" t="str">
        <f>IF(ISNUMBER(Water!AA470), IF(Water!AA470=-999,"NA",Water!AA470), "-")</f>
        <v>-</v>
      </c>
      <c r="AB52" s="81" t="str">
        <f>IF(ISNUMBER(Water!AB470), IF(Water!AB470=-999,"NA",Water!AB470), "-")</f>
        <v>-</v>
      </c>
      <c r="AC52" s="82" t="str">
        <f>IF(ISNUMBER(Water!AC470), IF(Water!AC470=-999,"NA",Water!AC470), "-")</f>
        <v>-</v>
      </c>
      <c r="AD52" s="82" t="str">
        <f>IF(ISNUMBER(Water!AD470), IF(Water!AD470=-999,"NA",Water!AD470), "-")</f>
        <v>-</v>
      </c>
      <c r="AE52" s="82" t="str">
        <f>IF(ISNUMBER(Water!AE470), IF(Water!AE470=-999,"NA",Water!AE470), "-")</f>
        <v>-</v>
      </c>
      <c r="AF52" s="70" t="str">
        <f>IF(ISNUMBER(Water!AF470), IF(Water!AF470=-999,"NA",Water!AF470), "-")</f>
        <v>-</v>
      </c>
      <c r="AG52" s="70" t="str">
        <f>IF(ISNUMBER(Water!AG470), IF(Water!AG470=-999,"NA",Water!AG470), "-")</f>
        <v>-</v>
      </c>
      <c r="AH52" s="81" t="str">
        <f>IF(ISNUMBER(Water!AH470), IF(Water!AH470=-999,"NA",Water!AH470), "-")</f>
        <v>-</v>
      </c>
      <c r="AI52" s="82" t="str">
        <f>IF(ISNUMBER(Water!AI470), IF(Water!AI470=-999,"NA",Water!AI470), "-")</f>
        <v>-</v>
      </c>
      <c r="AJ52" s="82" t="str">
        <f>IF(ISNUMBER(Water!AJ470), IF(Water!AJ470=-999,"NA",Water!AJ470), "-")</f>
        <v>-</v>
      </c>
      <c r="AK52" s="82" t="str">
        <f>IF(ISNUMBER(Water!AK470), IF(Water!AK470=-999,"NA",Water!AK470), "-")</f>
        <v>-</v>
      </c>
      <c r="AL52" s="70" t="str">
        <f>IF(ISNUMBER(Water!AL470), IF(Water!AL470=-999,"NA",Water!AL470), "-")</f>
        <v>-</v>
      </c>
      <c r="AM52" s="70" t="str">
        <f>IF(ISNUMBER(Water!AM470), IF(Water!AM470=-999,"NA",Water!AM470), "-")</f>
        <v>-</v>
      </c>
      <c r="AN52" s="12" t="str">
        <f>IF(ISBLANK(Water!AN496), "", Water!AN496)</f>
        <v/>
      </c>
    </row>
    <row r="53" spans="1:40" ht="13.8" x14ac:dyDescent="0.25">
      <c r="A53" s="67" t="str">
        <f>IF(ISBLANK(Water!A471), "", Water!A471)</f>
        <v/>
      </c>
      <c r="B53" s="67" t="str">
        <f>IF(ISBLANK(Water!B471), "", Water!B471)</f>
        <v/>
      </c>
      <c r="C53" s="68" t="str">
        <f>IF(ISNUMBER(Water!C471), Water!C471, "-")</f>
        <v>-</v>
      </c>
      <c r="D53" s="69" t="str">
        <f>IF(ISNUMBER(Water!D471), Water!D471, "-")</f>
        <v>-</v>
      </c>
      <c r="E53" s="76" t="str">
        <f>IF(ISNUMBER(Water!E471), IF(Water!E471=-999,"NA",Water!E471), "-")</f>
        <v>-</v>
      </c>
      <c r="F53" s="70" t="str">
        <f>IF(ISNUMBER(Water!F471), IF(Water!F471=-999,"NA",Water!F471), "-")</f>
        <v>-</v>
      </c>
      <c r="G53" s="70" t="str">
        <f>IF(ISNUMBER(Water!G471), IF(Water!G471=-999,"NA",Water!G471), "-")</f>
        <v>-</v>
      </c>
      <c r="H53" s="70" t="str">
        <f>IF(ISNUMBER(Water!H471), IF(Water!H471=-999,"NA",Water!H471), "-")</f>
        <v>-</v>
      </c>
      <c r="I53" s="71" t="str">
        <f>IF(ISNUMBER(Water!I471), IF(Water!I471=-999,"NA",Water!I471), "-")</f>
        <v>-</v>
      </c>
      <c r="J53" s="76" t="str">
        <f>IF(ISNUMBER(Water!J471), IF(Water!J471=-999,"NA",Water!J471), "-")</f>
        <v>-</v>
      </c>
      <c r="K53" s="70" t="str">
        <f>IF(ISNUMBER(Water!K471), IF(Water!K471=-999,"NA",Water!K471), "-")</f>
        <v>-</v>
      </c>
      <c r="L53" s="70" t="str">
        <f>IF(ISNUMBER(Water!L471), IF(Water!L471=-999,"NA",Water!L471), "-")</f>
        <v>-</v>
      </c>
      <c r="M53" s="70" t="str">
        <f>IF(ISNUMBER(Water!M471), IF(Water!M471=-999,"NA",Water!M471), "-")</f>
        <v>-</v>
      </c>
      <c r="N53" s="71" t="str">
        <f>IF(ISNUMBER(Water!N471), IF(Water!N471=-999,"NA",Water!N471), "-")</f>
        <v>-</v>
      </c>
      <c r="O53" s="76" t="str">
        <f>IF(ISNUMBER(Water!O471), IF(Water!O471=-999,"NA",Water!O471), "-")</f>
        <v>-</v>
      </c>
      <c r="P53" s="70" t="str">
        <f>IF(ISNUMBER(Water!P471), IF(Water!P471=-999,"NA",Water!P471), "-")</f>
        <v>-</v>
      </c>
      <c r="Q53" s="70" t="str">
        <f>IF(ISNUMBER(Water!Q471), IF(Water!Q471=-999,"NA",Water!Q471), "-")</f>
        <v>-</v>
      </c>
      <c r="R53" s="70" t="str">
        <f>IF(ISNUMBER(Water!R471), IF(Water!R471=-999,"NA",Water!R471), "-")</f>
        <v>-</v>
      </c>
      <c r="S53" s="71" t="str">
        <f>IF(ISNUMBER(Water!S471), IF(Water!S471=-999,"NA",Water!S471), "-")</f>
        <v>-</v>
      </c>
      <c r="T53" s="72" t="str">
        <f>IF(ISBLANK(Water!T471),"",Water!T471)</f>
        <v/>
      </c>
      <c r="U53" s="72" t="str">
        <f>IF(ISNUMBER(Water!U471), IF(Water!U471=-999,"NA",Water!U471), "-")</f>
        <v>-</v>
      </c>
      <c r="V53" s="81" t="str">
        <f>IF(ISNUMBER(Water!V471), IF(Water!V471=-999,"NA",Water!V471), "-")</f>
        <v>-</v>
      </c>
      <c r="W53" s="82" t="str">
        <f>IF(ISNUMBER(Water!W471), IF(Water!W471=-999,"NA",Water!W471), "-")</f>
        <v>-</v>
      </c>
      <c r="X53" s="82" t="str">
        <f>IF(ISNUMBER(Water!X471), IF(Water!X471=-999,"NA",Water!X471), "-")</f>
        <v>-</v>
      </c>
      <c r="Y53" s="82" t="str">
        <f>IF(ISNUMBER(Water!Y471), IF(Water!Y471=-999,"NA",Water!Y471), "-")</f>
        <v>-</v>
      </c>
      <c r="Z53" s="70" t="str">
        <f>IF(ISNUMBER(Water!Z471), IF(Water!Z471=-999,"NA",Water!Z471), "-")</f>
        <v>-</v>
      </c>
      <c r="AA53" s="70" t="str">
        <f>IF(ISNUMBER(Water!AA471), IF(Water!AA471=-999,"NA",Water!AA471), "-")</f>
        <v>-</v>
      </c>
      <c r="AB53" s="81" t="str">
        <f>IF(ISNUMBER(Water!AB471), IF(Water!AB471=-999,"NA",Water!AB471), "-")</f>
        <v>-</v>
      </c>
      <c r="AC53" s="82" t="str">
        <f>IF(ISNUMBER(Water!AC471), IF(Water!AC471=-999,"NA",Water!AC471), "-")</f>
        <v>-</v>
      </c>
      <c r="AD53" s="82" t="str">
        <f>IF(ISNUMBER(Water!AD471), IF(Water!AD471=-999,"NA",Water!AD471), "-")</f>
        <v>-</v>
      </c>
      <c r="AE53" s="82" t="str">
        <f>IF(ISNUMBER(Water!AE471), IF(Water!AE471=-999,"NA",Water!AE471), "-")</f>
        <v>-</v>
      </c>
      <c r="AF53" s="70" t="str">
        <f>IF(ISNUMBER(Water!AF471), IF(Water!AF471=-999,"NA",Water!AF471), "-")</f>
        <v>-</v>
      </c>
      <c r="AG53" s="70" t="str">
        <f>IF(ISNUMBER(Water!AG471), IF(Water!AG471=-999,"NA",Water!AG471), "-")</f>
        <v>-</v>
      </c>
      <c r="AH53" s="81" t="str">
        <f>IF(ISNUMBER(Water!AH471), IF(Water!AH471=-999,"NA",Water!AH471), "-")</f>
        <v>-</v>
      </c>
      <c r="AI53" s="82" t="str">
        <f>IF(ISNUMBER(Water!AI471), IF(Water!AI471=-999,"NA",Water!AI471), "-")</f>
        <v>-</v>
      </c>
      <c r="AJ53" s="82" t="str">
        <f>IF(ISNUMBER(Water!AJ471), IF(Water!AJ471=-999,"NA",Water!AJ471), "-")</f>
        <v>-</v>
      </c>
      <c r="AK53" s="82" t="str">
        <f>IF(ISNUMBER(Water!AK471), IF(Water!AK471=-999,"NA",Water!AK471), "-")</f>
        <v>-</v>
      </c>
      <c r="AL53" s="70" t="str">
        <f>IF(ISNUMBER(Water!AL471), IF(Water!AL471=-999,"NA",Water!AL471), "-")</f>
        <v>-</v>
      </c>
      <c r="AM53" s="70" t="str">
        <f>IF(ISNUMBER(Water!AM471), IF(Water!AM471=-999,"NA",Water!AM471), "-")</f>
        <v>-</v>
      </c>
      <c r="AN53" s="12" t="str">
        <f>IF(ISBLANK(Water!AN497), "", Water!AN497)</f>
        <v/>
      </c>
    </row>
    <row r="54" spans="1:40" ht="13.8" x14ac:dyDescent="0.25">
      <c r="A54" s="67" t="str">
        <f>IF(ISBLANK(Water!A472), "", Water!A472)</f>
        <v/>
      </c>
      <c r="B54" s="67" t="str">
        <f>IF(ISBLANK(Water!B472), "", Water!B472)</f>
        <v/>
      </c>
      <c r="C54" s="68" t="str">
        <f>IF(ISNUMBER(Water!C472), Water!C472, "-")</f>
        <v>-</v>
      </c>
      <c r="D54" s="69" t="str">
        <f>IF(ISNUMBER(Water!D472), Water!D472, "-")</f>
        <v>-</v>
      </c>
      <c r="E54" s="76" t="str">
        <f>IF(ISNUMBER(Water!E472), IF(Water!E472=-999,"NA",Water!E472), "-")</f>
        <v>-</v>
      </c>
      <c r="F54" s="70" t="str">
        <f>IF(ISNUMBER(Water!F472), IF(Water!F472=-999,"NA",Water!F472), "-")</f>
        <v>-</v>
      </c>
      <c r="G54" s="70" t="str">
        <f>IF(ISNUMBER(Water!G472), IF(Water!G472=-999,"NA",Water!G472), "-")</f>
        <v>-</v>
      </c>
      <c r="H54" s="70" t="str">
        <f>IF(ISNUMBER(Water!H472), IF(Water!H472=-999,"NA",Water!H472), "-")</f>
        <v>-</v>
      </c>
      <c r="I54" s="71" t="str">
        <f>IF(ISNUMBER(Water!I472), IF(Water!I472=-999,"NA",Water!I472), "-")</f>
        <v>-</v>
      </c>
      <c r="J54" s="76" t="str">
        <f>IF(ISNUMBER(Water!J472), IF(Water!J472=-999,"NA",Water!J472), "-")</f>
        <v>-</v>
      </c>
      <c r="K54" s="70" t="str">
        <f>IF(ISNUMBER(Water!K472), IF(Water!K472=-999,"NA",Water!K472), "-")</f>
        <v>-</v>
      </c>
      <c r="L54" s="70" t="str">
        <f>IF(ISNUMBER(Water!L472), IF(Water!L472=-999,"NA",Water!L472), "-")</f>
        <v>-</v>
      </c>
      <c r="M54" s="70" t="str">
        <f>IF(ISNUMBER(Water!M472), IF(Water!M472=-999,"NA",Water!M472), "-")</f>
        <v>-</v>
      </c>
      <c r="N54" s="71" t="str">
        <f>IF(ISNUMBER(Water!N472), IF(Water!N472=-999,"NA",Water!N472), "-")</f>
        <v>-</v>
      </c>
      <c r="O54" s="76" t="str">
        <f>IF(ISNUMBER(Water!O472), IF(Water!O472=-999,"NA",Water!O472), "-")</f>
        <v>-</v>
      </c>
      <c r="P54" s="70" t="str">
        <f>IF(ISNUMBER(Water!P472), IF(Water!P472=-999,"NA",Water!P472), "-")</f>
        <v>-</v>
      </c>
      <c r="Q54" s="70" t="str">
        <f>IF(ISNUMBER(Water!Q472), IF(Water!Q472=-999,"NA",Water!Q472), "-")</f>
        <v>-</v>
      </c>
      <c r="R54" s="70" t="str">
        <f>IF(ISNUMBER(Water!R472), IF(Water!R472=-999,"NA",Water!R472), "-")</f>
        <v>-</v>
      </c>
      <c r="S54" s="71" t="str">
        <f>IF(ISNUMBER(Water!S472), IF(Water!S472=-999,"NA",Water!S472), "-")</f>
        <v>-</v>
      </c>
      <c r="T54" s="72" t="str">
        <f>IF(ISBLANK(Water!T472),"",Water!T472)</f>
        <v/>
      </c>
      <c r="U54" s="72" t="str">
        <f>IF(ISNUMBER(Water!U472), IF(Water!U472=-999,"NA",Water!U472), "-")</f>
        <v>-</v>
      </c>
      <c r="V54" s="81" t="str">
        <f>IF(ISNUMBER(Water!V472), IF(Water!V472=-999,"NA",Water!V472), "-")</f>
        <v>-</v>
      </c>
      <c r="W54" s="82" t="str">
        <f>IF(ISNUMBER(Water!W472), IF(Water!W472=-999,"NA",Water!W472), "-")</f>
        <v>-</v>
      </c>
      <c r="X54" s="82" t="str">
        <f>IF(ISNUMBER(Water!X472), IF(Water!X472=-999,"NA",Water!X472), "-")</f>
        <v>-</v>
      </c>
      <c r="Y54" s="82" t="str">
        <f>IF(ISNUMBER(Water!Y472), IF(Water!Y472=-999,"NA",Water!Y472), "-")</f>
        <v>-</v>
      </c>
      <c r="Z54" s="70" t="str">
        <f>IF(ISNUMBER(Water!Z472), IF(Water!Z472=-999,"NA",Water!Z472), "-")</f>
        <v>-</v>
      </c>
      <c r="AA54" s="70" t="str">
        <f>IF(ISNUMBER(Water!AA472), IF(Water!AA472=-999,"NA",Water!AA472), "-")</f>
        <v>-</v>
      </c>
      <c r="AB54" s="81" t="str">
        <f>IF(ISNUMBER(Water!AB472), IF(Water!AB472=-999,"NA",Water!AB472), "-")</f>
        <v>-</v>
      </c>
      <c r="AC54" s="82" t="str">
        <f>IF(ISNUMBER(Water!AC472), IF(Water!AC472=-999,"NA",Water!AC472), "-")</f>
        <v>-</v>
      </c>
      <c r="AD54" s="82" t="str">
        <f>IF(ISNUMBER(Water!AD472), IF(Water!AD472=-999,"NA",Water!AD472), "-")</f>
        <v>-</v>
      </c>
      <c r="AE54" s="82" t="str">
        <f>IF(ISNUMBER(Water!AE472), IF(Water!AE472=-999,"NA",Water!AE472), "-")</f>
        <v>-</v>
      </c>
      <c r="AF54" s="70" t="str">
        <f>IF(ISNUMBER(Water!AF472), IF(Water!AF472=-999,"NA",Water!AF472), "-")</f>
        <v>-</v>
      </c>
      <c r="AG54" s="70" t="str">
        <f>IF(ISNUMBER(Water!AG472), IF(Water!AG472=-999,"NA",Water!AG472), "-")</f>
        <v>-</v>
      </c>
      <c r="AH54" s="81" t="str">
        <f>IF(ISNUMBER(Water!AH472), IF(Water!AH472=-999,"NA",Water!AH472), "-")</f>
        <v>-</v>
      </c>
      <c r="AI54" s="82" t="str">
        <f>IF(ISNUMBER(Water!AI472), IF(Water!AI472=-999,"NA",Water!AI472), "-")</f>
        <v>-</v>
      </c>
      <c r="AJ54" s="82" t="str">
        <f>IF(ISNUMBER(Water!AJ472), IF(Water!AJ472=-999,"NA",Water!AJ472), "-")</f>
        <v>-</v>
      </c>
      <c r="AK54" s="82" t="str">
        <f>IF(ISNUMBER(Water!AK472), IF(Water!AK472=-999,"NA",Water!AK472), "-")</f>
        <v>-</v>
      </c>
      <c r="AL54" s="70" t="str">
        <f>IF(ISNUMBER(Water!AL472), IF(Water!AL472=-999,"NA",Water!AL472), "-")</f>
        <v>-</v>
      </c>
      <c r="AM54" s="70" t="str">
        <f>IF(ISNUMBER(Water!AM472), IF(Water!AM472=-999,"NA",Water!AM472), "-")</f>
        <v>-</v>
      </c>
      <c r="AN54" s="12" t="str">
        <f>IF(ISBLANK(Water!AN498), "", Water!AN498)</f>
        <v/>
      </c>
    </row>
    <row r="55" spans="1:40" ht="13.8" x14ac:dyDescent="0.25">
      <c r="A55" s="67" t="str">
        <f>IF(ISBLANK(Water!A473), "", Water!A473)</f>
        <v/>
      </c>
      <c r="B55" s="67" t="str">
        <f>IF(ISBLANK(Water!B473), "", Water!B473)</f>
        <v/>
      </c>
      <c r="C55" s="68" t="str">
        <f>IF(ISNUMBER(Water!C473), Water!C473, "-")</f>
        <v>-</v>
      </c>
      <c r="D55" s="69" t="str">
        <f>IF(ISNUMBER(Water!D473), Water!D473, "-")</f>
        <v>-</v>
      </c>
      <c r="E55" s="76" t="str">
        <f>IF(ISNUMBER(Water!E473), IF(Water!E473=-999,"NA",Water!E473), "-")</f>
        <v>-</v>
      </c>
      <c r="F55" s="70" t="str">
        <f>IF(ISNUMBER(Water!F473), IF(Water!F473=-999,"NA",Water!F473), "-")</f>
        <v>-</v>
      </c>
      <c r="G55" s="70" t="str">
        <f>IF(ISNUMBER(Water!G473), IF(Water!G473=-999,"NA",Water!G473), "-")</f>
        <v>-</v>
      </c>
      <c r="H55" s="70" t="str">
        <f>IF(ISNUMBER(Water!H473), IF(Water!H473=-999,"NA",Water!H473), "-")</f>
        <v>-</v>
      </c>
      <c r="I55" s="71" t="str">
        <f>IF(ISNUMBER(Water!I473), IF(Water!I473=-999,"NA",Water!I473), "-")</f>
        <v>-</v>
      </c>
      <c r="J55" s="76" t="str">
        <f>IF(ISNUMBER(Water!J473), IF(Water!J473=-999,"NA",Water!J473), "-")</f>
        <v>-</v>
      </c>
      <c r="K55" s="70" t="str">
        <f>IF(ISNUMBER(Water!K473), IF(Water!K473=-999,"NA",Water!K473), "-")</f>
        <v>-</v>
      </c>
      <c r="L55" s="70" t="str">
        <f>IF(ISNUMBER(Water!L473), IF(Water!L473=-999,"NA",Water!L473), "-")</f>
        <v>-</v>
      </c>
      <c r="M55" s="70" t="str">
        <f>IF(ISNUMBER(Water!M473), IF(Water!M473=-999,"NA",Water!M473), "-")</f>
        <v>-</v>
      </c>
      <c r="N55" s="71" t="str">
        <f>IF(ISNUMBER(Water!N473), IF(Water!N473=-999,"NA",Water!N473), "-")</f>
        <v>-</v>
      </c>
      <c r="O55" s="76" t="str">
        <f>IF(ISNUMBER(Water!O473), IF(Water!O473=-999,"NA",Water!O473), "-")</f>
        <v>-</v>
      </c>
      <c r="P55" s="70" t="str">
        <f>IF(ISNUMBER(Water!P473), IF(Water!P473=-999,"NA",Water!P473), "-")</f>
        <v>-</v>
      </c>
      <c r="Q55" s="70" t="str">
        <f>IF(ISNUMBER(Water!Q473), IF(Water!Q473=-999,"NA",Water!Q473), "-")</f>
        <v>-</v>
      </c>
      <c r="R55" s="70" t="str">
        <f>IF(ISNUMBER(Water!R473), IF(Water!R473=-999,"NA",Water!R473), "-")</f>
        <v>-</v>
      </c>
      <c r="S55" s="71" t="str">
        <f>IF(ISNUMBER(Water!S473), IF(Water!S473=-999,"NA",Water!S473), "-")</f>
        <v>-</v>
      </c>
      <c r="T55" s="72" t="str">
        <f>IF(ISBLANK(Water!T473),"",Water!T473)</f>
        <v/>
      </c>
      <c r="U55" s="72" t="str">
        <f>IF(ISNUMBER(Water!U473), IF(Water!U473=-999,"NA",Water!U473), "-")</f>
        <v>-</v>
      </c>
      <c r="V55" s="81" t="str">
        <f>IF(ISNUMBER(Water!V473), IF(Water!V473=-999,"NA",Water!V473), "-")</f>
        <v>-</v>
      </c>
      <c r="W55" s="82" t="str">
        <f>IF(ISNUMBER(Water!W473), IF(Water!W473=-999,"NA",Water!W473), "-")</f>
        <v>-</v>
      </c>
      <c r="X55" s="82" t="str">
        <f>IF(ISNUMBER(Water!X473), IF(Water!X473=-999,"NA",Water!X473), "-")</f>
        <v>-</v>
      </c>
      <c r="Y55" s="82" t="str">
        <f>IF(ISNUMBER(Water!Y473), IF(Water!Y473=-999,"NA",Water!Y473), "-")</f>
        <v>-</v>
      </c>
      <c r="Z55" s="70" t="str">
        <f>IF(ISNUMBER(Water!Z473), IF(Water!Z473=-999,"NA",Water!Z473), "-")</f>
        <v>-</v>
      </c>
      <c r="AA55" s="70" t="str">
        <f>IF(ISNUMBER(Water!AA473), IF(Water!AA473=-999,"NA",Water!AA473), "-")</f>
        <v>-</v>
      </c>
      <c r="AB55" s="81" t="str">
        <f>IF(ISNUMBER(Water!AB473), IF(Water!AB473=-999,"NA",Water!AB473), "-")</f>
        <v>-</v>
      </c>
      <c r="AC55" s="82" t="str">
        <f>IF(ISNUMBER(Water!AC473), IF(Water!AC473=-999,"NA",Water!AC473), "-")</f>
        <v>-</v>
      </c>
      <c r="AD55" s="82" t="str">
        <f>IF(ISNUMBER(Water!AD473), IF(Water!AD473=-999,"NA",Water!AD473), "-")</f>
        <v>-</v>
      </c>
      <c r="AE55" s="82" t="str">
        <f>IF(ISNUMBER(Water!AE473), IF(Water!AE473=-999,"NA",Water!AE473), "-")</f>
        <v>-</v>
      </c>
      <c r="AF55" s="70" t="str">
        <f>IF(ISNUMBER(Water!AF473), IF(Water!AF473=-999,"NA",Water!AF473), "-")</f>
        <v>-</v>
      </c>
      <c r="AG55" s="70" t="str">
        <f>IF(ISNUMBER(Water!AG473), IF(Water!AG473=-999,"NA",Water!AG473), "-")</f>
        <v>-</v>
      </c>
      <c r="AH55" s="81" t="str">
        <f>IF(ISNUMBER(Water!AH473), IF(Water!AH473=-999,"NA",Water!AH473), "-")</f>
        <v>-</v>
      </c>
      <c r="AI55" s="82" t="str">
        <f>IF(ISNUMBER(Water!AI473), IF(Water!AI473=-999,"NA",Water!AI473), "-")</f>
        <v>-</v>
      </c>
      <c r="AJ55" s="82" t="str">
        <f>IF(ISNUMBER(Water!AJ473), IF(Water!AJ473=-999,"NA",Water!AJ473), "-")</f>
        <v>-</v>
      </c>
      <c r="AK55" s="82" t="str">
        <f>IF(ISNUMBER(Water!AK473), IF(Water!AK473=-999,"NA",Water!AK473), "-")</f>
        <v>-</v>
      </c>
      <c r="AL55" s="70" t="str">
        <f>IF(ISNUMBER(Water!AL473), IF(Water!AL473=-999,"NA",Water!AL473), "-")</f>
        <v>-</v>
      </c>
      <c r="AM55" s="70" t="str">
        <f>IF(ISNUMBER(Water!AM473), IF(Water!AM473=-999,"NA",Water!AM473), "-")</f>
        <v>-</v>
      </c>
      <c r="AN55" s="12" t="str">
        <f>IF(ISBLANK(Water!AN499), "", Water!AN499)</f>
        <v/>
      </c>
    </row>
    <row r="56" spans="1:40" ht="13.8" x14ac:dyDescent="0.25">
      <c r="A56" s="67" t="str">
        <f>IF(ISBLANK(Water!A474), "", Water!A474)</f>
        <v/>
      </c>
      <c r="B56" s="67" t="str">
        <f>IF(ISBLANK(Water!B474), "", Water!B474)</f>
        <v/>
      </c>
      <c r="C56" s="68" t="str">
        <f>IF(ISNUMBER(Water!C474), Water!C474, "-")</f>
        <v>-</v>
      </c>
      <c r="D56" s="69" t="str">
        <f>IF(ISNUMBER(Water!D474), Water!D474, "-")</f>
        <v>-</v>
      </c>
      <c r="E56" s="76" t="str">
        <f>IF(ISNUMBER(Water!E474), IF(Water!E474=-999,"NA",Water!E474), "-")</f>
        <v>-</v>
      </c>
      <c r="F56" s="70" t="str">
        <f>IF(ISNUMBER(Water!F474), IF(Water!F474=-999,"NA",Water!F474), "-")</f>
        <v>-</v>
      </c>
      <c r="G56" s="70" t="str">
        <f>IF(ISNUMBER(Water!G474), IF(Water!G474=-999,"NA",Water!G474), "-")</f>
        <v>-</v>
      </c>
      <c r="H56" s="70" t="str">
        <f>IF(ISNUMBER(Water!H474), IF(Water!H474=-999,"NA",Water!H474), "-")</f>
        <v>-</v>
      </c>
      <c r="I56" s="71" t="str">
        <f>IF(ISNUMBER(Water!I474), IF(Water!I474=-999,"NA",Water!I474), "-")</f>
        <v>-</v>
      </c>
      <c r="J56" s="76" t="str">
        <f>IF(ISNUMBER(Water!J474), IF(Water!J474=-999,"NA",Water!J474), "-")</f>
        <v>-</v>
      </c>
      <c r="K56" s="70" t="str">
        <f>IF(ISNUMBER(Water!K474), IF(Water!K474=-999,"NA",Water!K474), "-")</f>
        <v>-</v>
      </c>
      <c r="L56" s="70" t="str">
        <f>IF(ISNUMBER(Water!L474), IF(Water!L474=-999,"NA",Water!L474), "-")</f>
        <v>-</v>
      </c>
      <c r="M56" s="70" t="str">
        <f>IF(ISNUMBER(Water!M474), IF(Water!M474=-999,"NA",Water!M474), "-")</f>
        <v>-</v>
      </c>
      <c r="N56" s="71" t="str">
        <f>IF(ISNUMBER(Water!N474), IF(Water!N474=-999,"NA",Water!N474), "-")</f>
        <v>-</v>
      </c>
      <c r="O56" s="76" t="str">
        <f>IF(ISNUMBER(Water!O474), IF(Water!O474=-999,"NA",Water!O474), "-")</f>
        <v>-</v>
      </c>
      <c r="P56" s="70" t="str">
        <f>IF(ISNUMBER(Water!P474), IF(Water!P474=-999,"NA",Water!P474), "-")</f>
        <v>-</v>
      </c>
      <c r="Q56" s="70" t="str">
        <f>IF(ISNUMBER(Water!Q474), IF(Water!Q474=-999,"NA",Water!Q474), "-")</f>
        <v>-</v>
      </c>
      <c r="R56" s="70" t="str">
        <f>IF(ISNUMBER(Water!R474), IF(Water!R474=-999,"NA",Water!R474), "-")</f>
        <v>-</v>
      </c>
      <c r="S56" s="71" t="str">
        <f>IF(ISNUMBER(Water!S474), IF(Water!S474=-999,"NA",Water!S474), "-")</f>
        <v>-</v>
      </c>
      <c r="T56" s="72" t="str">
        <f>IF(ISBLANK(Water!T474),"",Water!T474)</f>
        <v/>
      </c>
      <c r="U56" s="72" t="str">
        <f>IF(ISNUMBER(Water!U474), IF(Water!U474=-999,"NA",Water!U474), "-")</f>
        <v>-</v>
      </c>
      <c r="V56" s="81" t="str">
        <f>IF(ISNUMBER(Water!V474), IF(Water!V474=-999,"NA",Water!V474), "-")</f>
        <v>-</v>
      </c>
      <c r="W56" s="82" t="str">
        <f>IF(ISNUMBER(Water!W474), IF(Water!W474=-999,"NA",Water!W474), "-")</f>
        <v>-</v>
      </c>
      <c r="X56" s="82" t="str">
        <f>IF(ISNUMBER(Water!X474), IF(Water!X474=-999,"NA",Water!X474), "-")</f>
        <v>-</v>
      </c>
      <c r="Y56" s="82" t="str">
        <f>IF(ISNUMBER(Water!Y474), IF(Water!Y474=-999,"NA",Water!Y474), "-")</f>
        <v>-</v>
      </c>
      <c r="Z56" s="70" t="str">
        <f>IF(ISNUMBER(Water!Z474), IF(Water!Z474=-999,"NA",Water!Z474), "-")</f>
        <v>-</v>
      </c>
      <c r="AA56" s="70" t="str">
        <f>IF(ISNUMBER(Water!AA474), IF(Water!AA474=-999,"NA",Water!AA474), "-")</f>
        <v>-</v>
      </c>
      <c r="AB56" s="81" t="str">
        <f>IF(ISNUMBER(Water!AB474), IF(Water!AB474=-999,"NA",Water!AB474), "-")</f>
        <v>-</v>
      </c>
      <c r="AC56" s="82" t="str">
        <f>IF(ISNUMBER(Water!AC474), IF(Water!AC474=-999,"NA",Water!AC474), "-")</f>
        <v>-</v>
      </c>
      <c r="AD56" s="82" t="str">
        <f>IF(ISNUMBER(Water!AD474), IF(Water!AD474=-999,"NA",Water!AD474), "-")</f>
        <v>-</v>
      </c>
      <c r="AE56" s="82" t="str">
        <f>IF(ISNUMBER(Water!AE474), IF(Water!AE474=-999,"NA",Water!AE474), "-")</f>
        <v>-</v>
      </c>
      <c r="AF56" s="70" t="str">
        <f>IF(ISNUMBER(Water!AF474), IF(Water!AF474=-999,"NA",Water!AF474), "-")</f>
        <v>-</v>
      </c>
      <c r="AG56" s="70" t="str">
        <f>IF(ISNUMBER(Water!AG474), IF(Water!AG474=-999,"NA",Water!AG474), "-")</f>
        <v>-</v>
      </c>
      <c r="AH56" s="81" t="str">
        <f>IF(ISNUMBER(Water!AH474), IF(Water!AH474=-999,"NA",Water!AH474), "-")</f>
        <v>-</v>
      </c>
      <c r="AI56" s="82" t="str">
        <f>IF(ISNUMBER(Water!AI474), IF(Water!AI474=-999,"NA",Water!AI474), "-")</f>
        <v>-</v>
      </c>
      <c r="AJ56" s="82" t="str">
        <f>IF(ISNUMBER(Water!AJ474), IF(Water!AJ474=-999,"NA",Water!AJ474), "-")</f>
        <v>-</v>
      </c>
      <c r="AK56" s="82" t="str">
        <f>IF(ISNUMBER(Water!AK474), IF(Water!AK474=-999,"NA",Water!AK474), "-")</f>
        <v>-</v>
      </c>
      <c r="AL56" s="70" t="str">
        <f>IF(ISNUMBER(Water!AL474), IF(Water!AL474=-999,"NA",Water!AL474), "-")</f>
        <v>-</v>
      </c>
      <c r="AM56" s="70" t="str">
        <f>IF(ISNUMBER(Water!AM474), IF(Water!AM474=-999,"NA",Water!AM474), "-")</f>
        <v>-</v>
      </c>
      <c r="AN56" s="12" t="str">
        <f>IF(ISBLANK(Water!AN500), "", Water!AN500)</f>
        <v/>
      </c>
    </row>
    <row r="57" spans="1:40" x14ac:dyDescent="0.3">
      <c r="AN57" s="12" t="str">
        <f>IF(ISBLANK(Water!AN501), "", Water!AN501)</f>
        <v/>
      </c>
    </row>
    <row r="58" spans="1:40" x14ac:dyDescent="0.3">
      <c r="AN58" s="12" t="str">
        <f>IF(ISBLANK(Water!AN502), "", Water!AN502)</f>
        <v/>
      </c>
    </row>
  </sheetData>
  <autoFilter ref="A3:AN3">
    <sortState ref="A4:AO500">
      <sortCondition descending="1" ref="I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5"/>
  <sheetViews>
    <sheetView workbookViewId="0"/>
  </sheetViews>
  <sheetFormatPr defaultRowHeight="14.4" x14ac:dyDescent="0.3"/>
  <sheetData>
    <row r="1" spans="1:46" x14ac:dyDescent="0.3">
      <c r="A1" t="s">
        <v>0</v>
      </c>
      <c r="B1" t="s">
        <v>1</v>
      </c>
      <c r="C1" t="s">
        <v>2</v>
      </c>
      <c r="D1" t="s">
        <v>3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63</v>
      </c>
      <c r="K1" t="s">
        <v>64</v>
      </c>
      <c r="L1" t="s">
        <v>65</v>
      </c>
      <c r="M1" t="s">
        <v>66</v>
      </c>
      <c r="N1" t="s">
        <v>67</v>
      </c>
      <c r="O1" t="s">
        <v>74</v>
      </c>
      <c r="P1" t="s">
        <v>75</v>
      </c>
      <c r="Q1" t="s">
        <v>76</v>
      </c>
      <c r="R1" t="s">
        <v>77</v>
      </c>
      <c r="S1" t="s">
        <v>78</v>
      </c>
      <c r="T1" t="s">
        <v>125</v>
      </c>
      <c r="U1" t="s">
        <v>123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57</v>
      </c>
      <c r="AC1" t="s">
        <v>58</v>
      </c>
      <c r="AD1" t="s">
        <v>59</v>
      </c>
      <c r="AE1" t="s">
        <v>60</v>
      </c>
      <c r="AF1" t="s">
        <v>61</v>
      </c>
      <c r="AG1" t="s">
        <v>62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88</v>
      </c>
      <c r="AO1" t="s">
        <v>359</v>
      </c>
      <c r="AP1" t="s">
        <v>79</v>
      </c>
      <c r="AQ1" t="s">
        <v>80</v>
      </c>
      <c r="AR1" t="s">
        <v>81</v>
      </c>
      <c r="AS1" t="s">
        <v>592</v>
      </c>
      <c r="AT1" t="s">
        <v>126</v>
      </c>
    </row>
    <row r="2" spans="1:46" x14ac:dyDescent="0.3">
      <c r="A2" t="s">
        <v>127</v>
      </c>
      <c r="B2">
        <v>2000</v>
      </c>
      <c r="C2">
        <v>19701.939999999999</v>
      </c>
      <c r="D2">
        <v>21.281999999999996</v>
      </c>
      <c r="E2">
        <v>27.069859163682541</v>
      </c>
      <c r="F2">
        <v>2.3633135789369479</v>
      </c>
      <c r="G2">
        <v>46.308016747351658</v>
      </c>
      <c r="H2">
        <v>24.258810510028852</v>
      </c>
      <c r="J2">
        <v>20.92063127959754</v>
      </c>
      <c r="K2">
        <v>2.3258060553627788</v>
      </c>
      <c r="L2">
        <v>48.764806087281841</v>
      </c>
      <c r="M2">
        <v>27.98875657775784</v>
      </c>
      <c r="O2">
        <v>49.814663250676368</v>
      </c>
      <c r="P2">
        <v>2.502046651050065</v>
      </c>
      <c r="Q2">
        <v>37.220828359952733</v>
      </c>
      <c r="R2">
        <v>10.46246173832083</v>
      </c>
      <c r="T2" t="s">
        <v>127</v>
      </c>
      <c r="U2">
        <v>2000</v>
      </c>
      <c r="W2">
        <v>14.346011171738279</v>
      </c>
      <c r="Z2">
        <v>6.1452328583039924</v>
      </c>
      <c r="AA2">
        <v>23.287939884315492</v>
      </c>
      <c r="AC2">
        <v>7.9623697159704916</v>
      </c>
      <c r="AF2">
        <v>2.1268824897786658</v>
      </c>
      <c r="AG2">
        <v>21.11955484518165</v>
      </c>
      <c r="AI2">
        <v>37.957865702098637</v>
      </c>
      <c r="AL2">
        <v>21.008333333333439</v>
      </c>
      <c r="AM2">
        <v>31.30837656839299</v>
      </c>
      <c r="AN2">
        <v>1</v>
      </c>
      <c r="AO2" t="s">
        <v>360</v>
      </c>
      <c r="AP2">
        <v>29.43317274261948</v>
      </c>
      <c r="AQ2">
        <v>23.246437334960319</v>
      </c>
      <c r="AR2">
        <v>52.316709901726433</v>
      </c>
      <c r="AS2" t="s">
        <v>127</v>
      </c>
      <c r="AT2">
        <v>19701.939999999999</v>
      </c>
    </row>
    <row r="3" spans="1:46" x14ac:dyDescent="0.3">
      <c r="A3" t="s">
        <v>127</v>
      </c>
      <c r="B3">
        <v>2015</v>
      </c>
      <c r="C3">
        <v>32526.562000000002</v>
      </c>
      <c r="D3">
        <v>26.702999999999999</v>
      </c>
      <c r="E3">
        <v>62.980208080411543</v>
      </c>
      <c r="F3">
        <v>5.5524812415930684</v>
      </c>
      <c r="G3">
        <v>16.30496675581421</v>
      </c>
      <c r="H3">
        <v>15.16234392218119</v>
      </c>
      <c r="I3">
        <v>2.394023261115267</v>
      </c>
      <c r="J3">
        <v>53.483161307246782</v>
      </c>
      <c r="K3">
        <v>5.9458750917162533</v>
      </c>
      <c r="L3">
        <v>20.19957331540763</v>
      </c>
      <c r="M3">
        <v>20.371390285629332</v>
      </c>
      <c r="N3">
        <v>2.1708353351766165</v>
      </c>
      <c r="O3">
        <v>89.048628757214018</v>
      </c>
      <c r="P3">
        <v>4.472655415563068</v>
      </c>
      <c r="Q3">
        <v>5.6146706468182401</v>
      </c>
      <c r="R3">
        <v>0.86404518040467337</v>
      </c>
      <c r="S3">
        <v>2.6155977004358433</v>
      </c>
      <c r="T3" t="s">
        <v>127</v>
      </c>
      <c r="U3">
        <v>2015</v>
      </c>
      <c r="W3">
        <v>39.589370738631203</v>
      </c>
      <c r="Z3">
        <v>12.199349749500691</v>
      </c>
      <c r="AA3">
        <v>56.33333957250391</v>
      </c>
      <c r="AC3">
        <v>26.328251705468411</v>
      </c>
      <c r="AF3">
        <v>5.5473771088867352</v>
      </c>
      <c r="AG3">
        <v>53.8816592900763</v>
      </c>
      <c r="AI3">
        <v>75.989784241748211</v>
      </c>
      <c r="AL3">
        <v>30.458333333333261</v>
      </c>
      <c r="AM3">
        <v>63.062950839443829</v>
      </c>
      <c r="AN3">
        <v>2</v>
      </c>
      <c r="AO3" t="s">
        <v>360</v>
      </c>
      <c r="AP3">
        <v>68.5326893220046</v>
      </c>
      <c r="AQ3">
        <v>59.429036398963042</v>
      </c>
      <c r="AR3">
        <v>93.521284172777086</v>
      </c>
      <c r="AS3" t="s">
        <v>127</v>
      </c>
      <c r="AT3">
        <v>32526.562000000002</v>
      </c>
    </row>
    <row r="4" spans="1:46" x14ac:dyDescent="0.3">
      <c r="A4" t="s">
        <v>128</v>
      </c>
      <c r="B4">
        <v>2000</v>
      </c>
      <c r="C4">
        <v>3121.9650000000001</v>
      </c>
      <c r="D4">
        <v>41.740999999999993</v>
      </c>
      <c r="E4">
        <v>87.58479498799845</v>
      </c>
      <c r="F4">
        <v>9.2684024547743249</v>
      </c>
      <c r="G4">
        <v>2.0006657201523921</v>
      </c>
      <c r="H4">
        <v>1.1461368370748271</v>
      </c>
      <c r="J4">
        <v>81.827787617361196</v>
      </c>
      <c r="K4">
        <v>12.77081078421244</v>
      </c>
      <c r="L4">
        <v>3.4340886732562979</v>
      </c>
      <c r="M4">
        <v>1.967312925170063</v>
      </c>
      <c r="O4">
        <v>95.62</v>
      </c>
      <c r="P4">
        <v>4.3799999999999963</v>
      </c>
      <c r="Q4">
        <v>0</v>
      </c>
      <c r="R4">
        <v>0</v>
      </c>
      <c r="T4" t="s">
        <v>128</v>
      </c>
      <c r="U4">
        <v>2000</v>
      </c>
      <c r="V4">
        <v>43.235267338453653</v>
      </c>
      <c r="W4">
        <v>61.281688196336241</v>
      </c>
      <c r="X4">
        <v>49.293240853155481</v>
      </c>
      <c r="Y4">
        <v>96.179516025117124</v>
      </c>
      <c r="Z4">
        <v>76.205173060883737</v>
      </c>
      <c r="AA4">
        <v>20.648024381889051</v>
      </c>
      <c r="AC4">
        <v>39.199767205644179</v>
      </c>
      <c r="AD4">
        <v>53.422640908132301</v>
      </c>
      <c r="AF4">
        <v>61.925419958713519</v>
      </c>
      <c r="AG4">
        <v>32.67317844286012</v>
      </c>
      <c r="AI4">
        <v>92.10199999999999</v>
      </c>
      <c r="AJ4">
        <v>43.529729729730207</v>
      </c>
      <c r="AL4">
        <v>96.135796092898659</v>
      </c>
      <c r="AM4">
        <v>3.864203907101341</v>
      </c>
      <c r="AN4">
        <v>3</v>
      </c>
      <c r="AO4" t="s">
        <v>361</v>
      </c>
      <c r="AP4">
        <v>96.853197442772782</v>
      </c>
      <c r="AQ4">
        <v>94.598598401573639</v>
      </c>
      <c r="AR4">
        <v>100</v>
      </c>
      <c r="AS4" t="s">
        <v>128</v>
      </c>
      <c r="AT4">
        <v>3121.9650000000001</v>
      </c>
    </row>
    <row r="5" spans="1:46" x14ac:dyDescent="0.3">
      <c r="A5" t="s">
        <v>128</v>
      </c>
      <c r="B5">
        <v>2015</v>
      </c>
      <c r="C5">
        <v>2896.6790000000001</v>
      </c>
      <c r="D5">
        <v>57.406999999999996</v>
      </c>
      <c r="E5">
        <v>91.394333163580143</v>
      </c>
      <c r="F5">
        <v>4.7411476194913114</v>
      </c>
      <c r="G5">
        <v>3.8645192169285432</v>
      </c>
      <c r="H5">
        <v>0</v>
      </c>
      <c r="I5">
        <v>0.25396921170544623</v>
      </c>
      <c r="J5">
        <v>89.875173884379663</v>
      </c>
      <c r="K5">
        <v>5.419200481435567</v>
      </c>
      <c r="L5">
        <v>4.70562563418477</v>
      </c>
      <c r="M5">
        <v>0</v>
      </c>
      <c r="N5">
        <v>0.53649241780123114</v>
      </c>
      <c r="O5">
        <v>92.521470118637652</v>
      </c>
      <c r="P5">
        <v>4.2380677590423801</v>
      </c>
      <c r="Q5">
        <v>3.2404621223199679</v>
      </c>
      <c r="R5">
        <v>0</v>
      </c>
      <c r="S5">
        <v>-0.2065686587574902</v>
      </c>
      <c r="T5" t="s">
        <v>128</v>
      </c>
      <c r="U5">
        <v>2015</v>
      </c>
      <c r="V5">
        <v>68.869979425595986</v>
      </c>
      <c r="W5">
        <v>89.107362458652688</v>
      </c>
      <c r="X5">
        <v>69.943410443020611</v>
      </c>
      <c r="Y5">
        <v>88.187266950987677</v>
      </c>
      <c r="Z5">
        <v>85.972994073080613</v>
      </c>
      <c r="AA5">
        <v>10.16248670999085</v>
      </c>
      <c r="AC5">
        <v>89.875173884379663</v>
      </c>
      <c r="AD5">
        <v>67.626811754334994</v>
      </c>
      <c r="AF5">
        <v>77.368900489475891</v>
      </c>
      <c r="AG5">
        <v>17.925473876339339</v>
      </c>
      <c r="AI5">
        <v>88.537686425137807</v>
      </c>
      <c r="AJ5">
        <v>71.662205850326117</v>
      </c>
      <c r="AL5">
        <v>92.356782774919679</v>
      </c>
      <c r="AM5">
        <v>4.4027551027603522</v>
      </c>
      <c r="AN5">
        <v>4</v>
      </c>
      <c r="AO5" t="s">
        <v>361</v>
      </c>
      <c r="AP5">
        <v>96.135480783071458</v>
      </c>
      <c r="AQ5">
        <v>95.29437436581523</v>
      </c>
      <c r="AR5">
        <v>96.759537877680032</v>
      </c>
      <c r="AS5" t="s">
        <v>128</v>
      </c>
      <c r="AT5">
        <v>2896.6790000000001</v>
      </c>
    </row>
    <row r="6" spans="1:46" x14ac:dyDescent="0.3">
      <c r="A6" t="s">
        <v>129</v>
      </c>
      <c r="B6">
        <v>2000</v>
      </c>
      <c r="C6">
        <v>31183.657999999999</v>
      </c>
      <c r="D6">
        <v>59.918999999999997</v>
      </c>
      <c r="E6">
        <v>89.837256397250513</v>
      </c>
      <c r="F6">
        <v>5.5048140857658474</v>
      </c>
      <c r="G6">
        <v>4.197200516983643</v>
      </c>
      <c r="H6">
        <v>0.46072900000000011</v>
      </c>
      <c r="J6">
        <v>83.32200581932868</v>
      </c>
      <c r="K6">
        <v>8.2114463643811888</v>
      </c>
      <c r="L6">
        <v>7.4665478162901309</v>
      </c>
      <c r="M6">
        <v>1</v>
      </c>
      <c r="O6">
        <v>94.19543591315842</v>
      </c>
      <c r="P6">
        <v>3.6942944115526331</v>
      </c>
      <c r="Q6">
        <v>2.0102696752889471</v>
      </c>
      <c r="R6">
        <v>0.1</v>
      </c>
      <c r="T6" t="s">
        <v>129</v>
      </c>
      <c r="U6">
        <v>2000</v>
      </c>
      <c r="W6">
        <v>68.89062562003356</v>
      </c>
      <c r="Z6">
        <v>80.555012321973237</v>
      </c>
      <c r="AA6">
        <v>14.787058161043131</v>
      </c>
      <c r="AC6">
        <v>49.977264892305513</v>
      </c>
      <c r="AF6">
        <v>66.959024618320541</v>
      </c>
      <c r="AG6">
        <v>24.574427565389328</v>
      </c>
      <c r="AI6">
        <v>81.542145360484298</v>
      </c>
      <c r="AJ6">
        <v>81.539221692553184</v>
      </c>
      <c r="AL6">
        <v>89.649636450381649</v>
      </c>
      <c r="AM6">
        <v>8.2400938743294034</v>
      </c>
      <c r="AN6">
        <v>5</v>
      </c>
      <c r="AO6" t="s">
        <v>362</v>
      </c>
      <c r="AP6">
        <v>95.342070483016357</v>
      </c>
      <c r="AQ6">
        <v>91.533452183709869</v>
      </c>
      <c r="AR6">
        <v>97.889730324711053</v>
      </c>
      <c r="AS6" t="s">
        <v>129</v>
      </c>
      <c r="AT6">
        <v>31183.657999999999</v>
      </c>
    </row>
    <row r="7" spans="1:46" x14ac:dyDescent="0.3">
      <c r="A7" t="s">
        <v>129</v>
      </c>
      <c r="B7">
        <v>2015</v>
      </c>
      <c r="C7">
        <v>39666.519</v>
      </c>
      <c r="D7">
        <v>70.727000000000004</v>
      </c>
      <c r="E7">
        <v>93.466426527334448</v>
      </c>
      <c r="F7">
        <v>5.2060918757440584</v>
      </c>
      <c r="G7">
        <v>1.13290728922919</v>
      </c>
      <c r="H7">
        <v>0.1945743076923109</v>
      </c>
      <c r="I7">
        <v>0.24194467533892899</v>
      </c>
      <c r="J7">
        <v>88.690956505112723</v>
      </c>
      <c r="K7">
        <v>8.7405604940256296</v>
      </c>
      <c r="L7">
        <v>2.1454060777847128</v>
      </c>
      <c r="M7">
        <v>0.42307692307693401</v>
      </c>
      <c r="N7">
        <v>0.35793004571893616</v>
      </c>
      <c r="O7">
        <v>95.442932443893852</v>
      </c>
      <c r="P7">
        <v>3.74322055555578</v>
      </c>
      <c r="Q7">
        <v>0.71384700055036776</v>
      </c>
      <c r="R7">
        <v>0.1</v>
      </c>
      <c r="S7">
        <v>8.3166435382362167E-2</v>
      </c>
      <c r="T7" t="s">
        <v>129</v>
      </c>
      <c r="U7">
        <v>2015</v>
      </c>
      <c r="W7">
        <v>81.072447258085589</v>
      </c>
      <c r="Z7">
        <v>76.534907306931345</v>
      </c>
      <c r="AA7">
        <v>22.137611096147172</v>
      </c>
      <c r="AC7">
        <v>74.108499555843508</v>
      </c>
      <c r="AF7">
        <v>63.625391984732801</v>
      </c>
      <c r="AG7">
        <v>33.806125014405552</v>
      </c>
      <c r="AI7">
        <v>83.954736074064385</v>
      </c>
      <c r="AJ7">
        <v>82.619103060415895</v>
      </c>
      <c r="AL7">
        <v>81.877990458015347</v>
      </c>
      <c r="AM7">
        <v>17.308162541434289</v>
      </c>
      <c r="AN7">
        <v>6</v>
      </c>
      <c r="AO7" t="s">
        <v>362</v>
      </c>
      <c r="AP7">
        <v>98.672518403078499</v>
      </c>
      <c r="AQ7">
        <v>97.431516999138353</v>
      </c>
      <c r="AR7">
        <v>99.186152999449632</v>
      </c>
      <c r="AS7" t="s">
        <v>129</v>
      </c>
      <c r="AT7">
        <v>39666.519</v>
      </c>
    </row>
    <row r="8" spans="1:46" x14ac:dyDescent="0.3">
      <c r="A8" t="s">
        <v>130</v>
      </c>
      <c r="B8">
        <v>2000</v>
      </c>
      <c r="C8">
        <v>57.521999999999998</v>
      </c>
      <c r="D8">
        <v>88.587000000000003</v>
      </c>
      <c r="E8">
        <v>98.499999999999986</v>
      </c>
      <c r="G8">
        <v>1.500000000000014</v>
      </c>
      <c r="H8">
        <v>0</v>
      </c>
      <c r="T8" t="s">
        <v>130</v>
      </c>
      <c r="U8">
        <v>2000</v>
      </c>
      <c r="W8">
        <v>78.200000000000117</v>
      </c>
      <c r="Z8">
        <v>97.1</v>
      </c>
      <c r="AA8">
        <v>1.3999999999999919</v>
      </c>
      <c r="AN8">
        <v>7</v>
      </c>
      <c r="AO8" t="s">
        <v>363</v>
      </c>
      <c r="AP8">
        <v>98.499999999999986</v>
      </c>
      <c r="AS8" t="s">
        <v>130</v>
      </c>
      <c r="AT8">
        <v>57.521999999999998</v>
      </c>
    </row>
    <row r="9" spans="1:46" x14ac:dyDescent="0.3">
      <c r="A9" t="s">
        <v>130</v>
      </c>
      <c r="B9">
        <v>2015</v>
      </c>
      <c r="C9">
        <v>55.537999999999997</v>
      </c>
      <c r="D9">
        <v>87.202000000000012</v>
      </c>
      <c r="E9">
        <v>99.231639999999999</v>
      </c>
      <c r="G9">
        <v>0.76836000000000126</v>
      </c>
      <c r="H9">
        <v>0</v>
      </c>
      <c r="I9">
        <v>4.877600000000086E-2</v>
      </c>
      <c r="T9" t="s">
        <v>130</v>
      </c>
      <c r="U9">
        <v>2015</v>
      </c>
      <c r="W9">
        <v>90.958784750315644</v>
      </c>
      <c r="Z9">
        <v>98.645599999999973</v>
      </c>
      <c r="AA9">
        <v>0.58604000000002543</v>
      </c>
      <c r="AN9">
        <v>8</v>
      </c>
      <c r="AO9" t="s">
        <v>363</v>
      </c>
      <c r="AP9">
        <v>99.231639999999999</v>
      </c>
      <c r="AS9" t="s">
        <v>130</v>
      </c>
      <c r="AT9">
        <v>55.537999999999997</v>
      </c>
    </row>
    <row r="10" spans="1:46" x14ac:dyDescent="0.3">
      <c r="A10" t="s">
        <v>131</v>
      </c>
      <c r="B10">
        <v>2000</v>
      </c>
      <c r="C10">
        <v>65.399000000000001</v>
      </c>
      <c r="D10">
        <v>92.394999999999996</v>
      </c>
      <c r="E10">
        <v>100</v>
      </c>
      <c r="G10">
        <v>0</v>
      </c>
      <c r="H10">
        <v>0</v>
      </c>
      <c r="J10">
        <v>100</v>
      </c>
      <c r="L10">
        <v>0</v>
      </c>
      <c r="M10">
        <v>0</v>
      </c>
      <c r="O10">
        <v>100</v>
      </c>
      <c r="Q10">
        <v>0</v>
      </c>
      <c r="R10">
        <v>0</v>
      </c>
      <c r="T10" t="s">
        <v>131</v>
      </c>
      <c r="U10">
        <v>2000</v>
      </c>
      <c r="W10">
        <v>100</v>
      </c>
      <c r="Z10">
        <v>100</v>
      </c>
      <c r="AA10">
        <v>0</v>
      </c>
      <c r="AC10">
        <v>100</v>
      </c>
      <c r="AF10">
        <v>100</v>
      </c>
      <c r="AG10">
        <v>0</v>
      </c>
      <c r="AI10">
        <v>100</v>
      </c>
      <c r="AL10">
        <v>100</v>
      </c>
      <c r="AM10">
        <v>0</v>
      </c>
      <c r="AN10">
        <v>9</v>
      </c>
      <c r="AO10" t="s">
        <v>364</v>
      </c>
      <c r="AP10">
        <v>100</v>
      </c>
      <c r="AQ10">
        <v>100</v>
      </c>
      <c r="AR10">
        <v>100</v>
      </c>
      <c r="AS10" t="s">
        <v>131</v>
      </c>
      <c r="AT10">
        <v>65.399000000000001</v>
      </c>
    </row>
    <row r="11" spans="1:46" x14ac:dyDescent="0.3">
      <c r="A11" t="s">
        <v>131</v>
      </c>
      <c r="B11">
        <v>2015</v>
      </c>
      <c r="C11">
        <v>70.472999999999999</v>
      </c>
      <c r="D11">
        <v>85.114999999999981</v>
      </c>
      <c r="E11">
        <v>100</v>
      </c>
      <c r="G11">
        <v>0</v>
      </c>
      <c r="H11">
        <v>0</v>
      </c>
      <c r="I11">
        <v>0</v>
      </c>
      <c r="J11">
        <v>100</v>
      </c>
      <c r="L11">
        <v>0</v>
      </c>
      <c r="M11">
        <v>0</v>
      </c>
      <c r="N11">
        <v>0</v>
      </c>
      <c r="O11">
        <v>100</v>
      </c>
      <c r="Q11">
        <v>0</v>
      </c>
      <c r="R11">
        <v>0</v>
      </c>
      <c r="S11">
        <v>0</v>
      </c>
      <c r="T11" t="s">
        <v>131</v>
      </c>
      <c r="U11">
        <v>2015</v>
      </c>
      <c r="W11">
        <v>100</v>
      </c>
      <c r="Z11">
        <v>100</v>
      </c>
      <c r="AA11">
        <v>0</v>
      </c>
      <c r="AC11">
        <v>100</v>
      </c>
      <c r="AF11">
        <v>100</v>
      </c>
      <c r="AG11">
        <v>0</v>
      </c>
      <c r="AI11">
        <v>100</v>
      </c>
      <c r="AL11">
        <v>100</v>
      </c>
      <c r="AM11">
        <v>0</v>
      </c>
      <c r="AN11">
        <v>10</v>
      </c>
      <c r="AO11" t="s">
        <v>364</v>
      </c>
      <c r="AP11">
        <v>100</v>
      </c>
      <c r="AQ11">
        <v>100</v>
      </c>
      <c r="AR11">
        <v>100</v>
      </c>
      <c r="AS11" t="s">
        <v>131</v>
      </c>
      <c r="AT11">
        <v>70.472999999999999</v>
      </c>
    </row>
    <row r="12" spans="1:46" x14ac:dyDescent="0.3">
      <c r="A12" t="s">
        <v>132</v>
      </c>
      <c r="B12">
        <v>2000</v>
      </c>
      <c r="C12">
        <v>15058.638000000001</v>
      </c>
      <c r="D12">
        <v>32.418999999999997</v>
      </c>
      <c r="E12">
        <v>37.768520237387463</v>
      </c>
      <c r="F12">
        <v>15.594945583590819</v>
      </c>
      <c r="G12">
        <v>11.4090058544651</v>
      </c>
      <c r="H12">
        <v>35.227528324556623</v>
      </c>
      <c r="J12">
        <v>23.787397018717382</v>
      </c>
      <c r="K12">
        <v>13.335127143944479</v>
      </c>
      <c r="L12">
        <v>15.68270761351973</v>
      </c>
      <c r="M12">
        <v>47.194768223818407</v>
      </c>
      <c r="O12">
        <v>66.913721762448191</v>
      </c>
      <c r="P12">
        <v>20.305787681426619</v>
      </c>
      <c r="Q12">
        <v>2.5000006853151659</v>
      </c>
      <c r="R12">
        <v>10.280489870810021</v>
      </c>
      <c r="T12" t="s">
        <v>132</v>
      </c>
      <c r="U12">
        <v>2000</v>
      </c>
      <c r="W12">
        <v>5.6271846573491162</v>
      </c>
      <c r="X12">
        <v>27.218652241991329</v>
      </c>
      <c r="Z12">
        <v>20.60103326069925</v>
      </c>
      <c r="AA12">
        <v>32.762432560279038</v>
      </c>
      <c r="AC12">
        <v>1.8296920011274029</v>
      </c>
      <c r="AD12">
        <v>23.46875954481958</v>
      </c>
      <c r="AF12">
        <v>13.589720740669801</v>
      </c>
      <c r="AG12">
        <v>23.53280342199205</v>
      </c>
      <c r="AI12">
        <v>13.543479151322391</v>
      </c>
      <c r="AJ12">
        <v>35.035719343615789</v>
      </c>
      <c r="AL12">
        <v>35.216891597357062</v>
      </c>
      <c r="AM12">
        <v>52.002617846517751</v>
      </c>
      <c r="AN12">
        <v>11</v>
      </c>
      <c r="AO12" t="s">
        <v>365</v>
      </c>
      <c r="AP12">
        <v>53.363465820978277</v>
      </c>
      <c r="AQ12">
        <v>37.122524162661847</v>
      </c>
      <c r="AR12">
        <v>87.219509443874813</v>
      </c>
      <c r="AS12" t="s">
        <v>132</v>
      </c>
      <c r="AT12">
        <v>15058.638000000001</v>
      </c>
    </row>
    <row r="13" spans="1:46" x14ac:dyDescent="0.3">
      <c r="A13" t="s">
        <v>132</v>
      </c>
      <c r="B13">
        <v>2015</v>
      </c>
      <c r="C13">
        <v>25021.973999999998</v>
      </c>
      <c r="D13">
        <v>44.05</v>
      </c>
      <c r="E13">
        <v>41.005867616797183</v>
      </c>
      <c r="F13">
        <v>15.8228784516968</v>
      </c>
      <c r="G13">
        <v>18.695842184993062</v>
      </c>
      <c r="H13">
        <v>24.475411746512961</v>
      </c>
      <c r="I13">
        <v>0.21582315862731463</v>
      </c>
      <c r="J13">
        <v>23.48806518928297</v>
      </c>
      <c r="K13">
        <v>13.16732282300107</v>
      </c>
      <c r="L13">
        <v>21.730447802486609</v>
      </c>
      <c r="M13">
        <v>41.614164185229363</v>
      </c>
      <c r="N13">
        <v>-1.9955455295627426E-2</v>
      </c>
      <c r="O13">
        <v>63.256061619508188</v>
      </c>
      <c r="P13">
        <v>19.195825952843819</v>
      </c>
      <c r="Q13">
        <v>14.841445265611361</v>
      </c>
      <c r="R13">
        <v>2.7066671620366378</v>
      </c>
      <c r="S13">
        <v>-0.24384400952933352</v>
      </c>
      <c r="T13" t="s">
        <v>132</v>
      </c>
      <c r="U13">
        <v>2015</v>
      </c>
      <c r="W13">
        <v>22.998872667538588</v>
      </c>
      <c r="X13">
        <v>27.555155961177789</v>
      </c>
      <c r="Z13">
        <v>29.270960722456572</v>
      </c>
      <c r="AA13">
        <v>27.557785346037409</v>
      </c>
      <c r="AC13">
        <v>5.9929587340209816</v>
      </c>
      <c r="AD13">
        <v>23.173437331818331</v>
      </c>
      <c r="AF13">
        <v>9.0657565352402116</v>
      </c>
      <c r="AG13">
        <v>27.58963147704382</v>
      </c>
      <c r="AI13">
        <v>44.598892748816922</v>
      </c>
      <c r="AJ13">
        <v>33.120585185074759</v>
      </c>
      <c r="AL13">
        <v>54.934551511894817</v>
      </c>
      <c r="AM13">
        <v>27.517336060457179</v>
      </c>
      <c r="AN13">
        <v>12</v>
      </c>
      <c r="AO13" t="s">
        <v>365</v>
      </c>
      <c r="AP13">
        <v>56.828746068493977</v>
      </c>
      <c r="AQ13">
        <v>36.655388012284043</v>
      </c>
      <c r="AR13">
        <v>82.451887572352007</v>
      </c>
      <c r="AS13" t="s">
        <v>132</v>
      </c>
      <c r="AT13">
        <v>25021.973999999998</v>
      </c>
    </row>
    <row r="14" spans="1:46" x14ac:dyDescent="0.3">
      <c r="A14" t="s">
        <v>133</v>
      </c>
      <c r="B14">
        <v>2000</v>
      </c>
      <c r="C14">
        <v>11.071</v>
      </c>
      <c r="D14">
        <v>100</v>
      </c>
      <c r="E14">
        <v>92.691666666666606</v>
      </c>
      <c r="G14">
        <v>7.308333333333394</v>
      </c>
      <c r="H14">
        <v>0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92.691666666666606</v>
      </c>
      <c r="Q14">
        <v>7.308333333333394</v>
      </c>
      <c r="R14">
        <v>0</v>
      </c>
      <c r="T14" t="s">
        <v>133</v>
      </c>
      <c r="U14">
        <v>2000</v>
      </c>
      <c r="W14">
        <v>92.528468052351982</v>
      </c>
      <c r="X14">
        <v>83.32980833333329</v>
      </c>
      <c r="Z14">
        <v>56.074999999999818</v>
      </c>
      <c r="AA14">
        <v>36.616666666666788</v>
      </c>
      <c r="AB14">
        <v>-999</v>
      </c>
      <c r="AC14">
        <v>-999</v>
      </c>
      <c r="AD14">
        <v>-999</v>
      </c>
      <c r="AE14">
        <v>-999</v>
      </c>
      <c r="AF14">
        <v>-999</v>
      </c>
      <c r="AG14">
        <v>-999</v>
      </c>
      <c r="AI14">
        <v>92.528468052351982</v>
      </c>
      <c r="AJ14">
        <v>83.32980833333329</v>
      </c>
      <c r="AL14">
        <v>56.074999999999818</v>
      </c>
      <c r="AM14">
        <v>36.616666666666788</v>
      </c>
      <c r="AN14">
        <v>13</v>
      </c>
      <c r="AO14" t="s">
        <v>366</v>
      </c>
      <c r="AP14">
        <v>92.691666666666606</v>
      </c>
      <c r="AQ14">
        <v>-999</v>
      </c>
      <c r="AR14">
        <v>92.691666666666606</v>
      </c>
      <c r="AS14" t="s">
        <v>133</v>
      </c>
      <c r="AT14">
        <v>11.071</v>
      </c>
    </row>
    <row r="15" spans="1:46" x14ac:dyDescent="0.3">
      <c r="A15" t="s">
        <v>133</v>
      </c>
      <c r="B15">
        <v>2015</v>
      </c>
      <c r="C15">
        <v>14.614000000000001</v>
      </c>
      <c r="D15">
        <v>100</v>
      </c>
      <c r="E15">
        <v>98.216666666666583</v>
      </c>
      <c r="G15">
        <v>1.7833333333334169</v>
      </c>
      <c r="H15">
        <v>0</v>
      </c>
      <c r="I15">
        <v>0.36833333333333179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98.216666666666583</v>
      </c>
      <c r="Q15">
        <v>1.7833333333334169</v>
      </c>
      <c r="R15">
        <v>0</v>
      </c>
      <c r="S15">
        <v>0.36833333333333179</v>
      </c>
      <c r="T15" t="s">
        <v>133</v>
      </c>
      <c r="U15">
        <v>2015</v>
      </c>
      <c r="W15">
        <v>97.984996233410655</v>
      </c>
      <c r="X15">
        <v>88.296783333333266</v>
      </c>
      <c r="Z15">
        <v>98.216666666666583</v>
      </c>
      <c r="AA15">
        <v>0</v>
      </c>
      <c r="AB15">
        <v>-999</v>
      </c>
      <c r="AC15">
        <v>-999</v>
      </c>
      <c r="AD15">
        <v>-999</v>
      </c>
      <c r="AE15">
        <v>-999</v>
      </c>
      <c r="AF15">
        <v>-999</v>
      </c>
      <c r="AG15">
        <v>-999</v>
      </c>
      <c r="AI15">
        <v>97.984996233410655</v>
      </c>
      <c r="AJ15">
        <v>88.296783333333266</v>
      </c>
      <c r="AL15">
        <v>98.216666666666583</v>
      </c>
      <c r="AM15">
        <v>0</v>
      </c>
      <c r="AN15">
        <v>14</v>
      </c>
      <c r="AO15" t="s">
        <v>366</v>
      </c>
      <c r="AP15">
        <v>98.216666666666583</v>
      </c>
      <c r="AQ15">
        <v>-999</v>
      </c>
      <c r="AR15">
        <v>98.216666666666583</v>
      </c>
      <c r="AS15" t="s">
        <v>133</v>
      </c>
      <c r="AT15">
        <v>14.614000000000001</v>
      </c>
    </row>
    <row r="16" spans="1:46" x14ac:dyDescent="0.3">
      <c r="A16" t="s">
        <v>134</v>
      </c>
      <c r="B16">
        <v>2000</v>
      </c>
      <c r="C16">
        <v>77.647999999999996</v>
      </c>
      <c r="D16">
        <v>32.127000000000002</v>
      </c>
      <c r="E16">
        <v>98.253765172316491</v>
      </c>
      <c r="G16">
        <v>1.651768713592821</v>
      </c>
      <c r="H16">
        <v>9.4466114090687503E-2</v>
      </c>
      <c r="T16" t="s">
        <v>134</v>
      </c>
      <c r="U16">
        <v>2000</v>
      </c>
      <c r="W16">
        <v>83.372684527042836</v>
      </c>
      <c r="X16">
        <v>91.277747845082004</v>
      </c>
      <c r="Z16">
        <v>97.947888064872132</v>
      </c>
      <c r="AA16">
        <v>0.30587710744435981</v>
      </c>
      <c r="AN16">
        <v>15</v>
      </c>
      <c r="AO16" t="s">
        <v>367</v>
      </c>
      <c r="AP16">
        <v>98.253765172316491</v>
      </c>
      <c r="AS16" t="s">
        <v>134</v>
      </c>
      <c r="AT16">
        <v>77.647999999999996</v>
      </c>
    </row>
    <row r="17" spans="1:46" x14ac:dyDescent="0.3">
      <c r="A17" t="s">
        <v>134</v>
      </c>
      <c r="B17">
        <v>2015</v>
      </c>
      <c r="C17">
        <v>91.817999999999998</v>
      </c>
      <c r="D17">
        <v>23.773</v>
      </c>
      <c r="E17">
        <v>96.739186276270885</v>
      </c>
      <c r="G17">
        <v>3.1663476096384269</v>
      </c>
      <c r="H17">
        <v>9.4466114090687503E-2</v>
      </c>
      <c r="I17">
        <v>-0.1009719264030404</v>
      </c>
      <c r="T17" t="s">
        <v>134</v>
      </c>
      <c r="U17">
        <v>2015</v>
      </c>
      <c r="W17">
        <v>74.761293880981029</v>
      </c>
      <c r="X17">
        <v>89.870704050655647</v>
      </c>
      <c r="Z17">
        <v>94.318870127537366</v>
      </c>
      <c r="AA17">
        <v>2.420316148733519</v>
      </c>
      <c r="AN17">
        <v>16</v>
      </c>
      <c r="AO17" t="s">
        <v>367</v>
      </c>
      <c r="AP17">
        <v>96.739186276270885</v>
      </c>
      <c r="AS17" t="s">
        <v>134</v>
      </c>
      <c r="AT17">
        <v>91.817999999999998</v>
      </c>
    </row>
    <row r="18" spans="1:46" x14ac:dyDescent="0.3">
      <c r="A18" t="s">
        <v>135</v>
      </c>
      <c r="B18">
        <v>2000</v>
      </c>
      <c r="C18">
        <v>37057.453000000001</v>
      </c>
      <c r="D18">
        <v>89.141999999999996</v>
      </c>
      <c r="E18">
        <v>99.011575952784611</v>
      </c>
      <c r="G18">
        <v>9.5905969141709804E-2</v>
      </c>
      <c r="H18">
        <v>0.892518078073676</v>
      </c>
      <c r="J18">
        <v>93.679806641936963</v>
      </c>
      <c r="L18">
        <v>0</v>
      </c>
      <c r="M18">
        <v>6.3201933580630403</v>
      </c>
      <c r="O18">
        <v>99.661015624063964</v>
      </c>
      <c r="Q18">
        <v>0.1075878588563306</v>
      </c>
      <c r="R18">
        <v>0.2313965170797054</v>
      </c>
      <c r="T18" t="s">
        <v>135</v>
      </c>
      <c r="U18">
        <v>2000</v>
      </c>
      <c r="V18">
        <v>97.694743945011012</v>
      </c>
      <c r="W18">
        <v>97.694743945011012</v>
      </c>
      <c r="Y18">
        <v>97.918488154265873</v>
      </c>
      <c r="Z18">
        <v>97.917713038687836</v>
      </c>
      <c r="AA18">
        <v>1.0938629140967719</v>
      </c>
      <c r="AC18">
        <v>92.296499042996274</v>
      </c>
      <c r="AF18">
        <v>93.679806641936963</v>
      </c>
      <c r="AG18">
        <v>0</v>
      </c>
      <c r="AH18">
        <v>98.352280719439179</v>
      </c>
      <c r="AI18">
        <v>98.352280719439179</v>
      </c>
      <c r="AK18">
        <v>98.560758011574293</v>
      </c>
      <c r="AL18">
        <v>98.433914017529702</v>
      </c>
      <c r="AM18">
        <v>1.2271016065342619</v>
      </c>
      <c r="AN18">
        <v>17</v>
      </c>
      <c r="AO18" t="s">
        <v>368</v>
      </c>
      <c r="AP18">
        <v>99.011575952784611</v>
      </c>
      <c r="AQ18">
        <v>93.679806641936963</v>
      </c>
      <c r="AR18">
        <v>99.661015624063964</v>
      </c>
      <c r="AS18" t="s">
        <v>135</v>
      </c>
      <c r="AT18">
        <v>37057.453000000001</v>
      </c>
    </row>
    <row r="19" spans="1:46" x14ac:dyDescent="0.3">
      <c r="A19" t="s">
        <v>135</v>
      </c>
      <c r="B19">
        <v>2015</v>
      </c>
      <c r="C19">
        <v>43416.754999999997</v>
      </c>
      <c r="D19">
        <v>91.750999999999991</v>
      </c>
      <c r="E19">
        <v>99.627300189665277</v>
      </c>
      <c r="G19">
        <v>0.27312877366359323</v>
      </c>
      <c r="H19">
        <v>9.9571036671129501E-2</v>
      </c>
      <c r="I19">
        <v>4.1048282458711088E-2</v>
      </c>
      <c r="J19">
        <v>100</v>
      </c>
      <c r="L19">
        <v>0</v>
      </c>
      <c r="M19">
        <v>0</v>
      </c>
      <c r="N19">
        <v>0.42134622387086912</v>
      </c>
      <c r="O19">
        <v>99.593792099993749</v>
      </c>
      <c r="Q19">
        <v>0.29768479216968302</v>
      </c>
      <c r="R19">
        <v>0.108523107836568</v>
      </c>
      <c r="S19">
        <v>-4.4815682713476692E-3</v>
      </c>
      <c r="T19" t="s">
        <v>135</v>
      </c>
      <c r="U19">
        <v>2015</v>
      </c>
      <c r="V19">
        <v>98.527414795571374</v>
      </c>
      <c r="W19">
        <v>99.084216910515579</v>
      </c>
      <c r="Y19">
        <v>98.527414795571374</v>
      </c>
      <c r="Z19">
        <v>99.573372304653731</v>
      </c>
      <c r="AA19">
        <v>5.3927885011537398E-2</v>
      </c>
      <c r="AC19">
        <v>99.802950191313414</v>
      </c>
      <c r="AF19">
        <v>99.346249424032763</v>
      </c>
      <c r="AG19">
        <v>0.65375057596723707</v>
      </c>
      <c r="AH19">
        <v>98.494276635209815</v>
      </c>
      <c r="AI19">
        <v>99.019598205179392</v>
      </c>
      <c r="AK19">
        <v>98.494276635209815</v>
      </c>
      <c r="AL19">
        <v>99.593792099993749</v>
      </c>
      <c r="AM19">
        <v>0</v>
      </c>
      <c r="AN19">
        <v>18</v>
      </c>
      <c r="AO19" t="s">
        <v>368</v>
      </c>
      <c r="AP19">
        <v>99.627300189665277</v>
      </c>
      <c r="AQ19">
        <v>100</v>
      </c>
      <c r="AR19">
        <v>99.593792099993749</v>
      </c>
      <c r="AS19" t="s">
        <v>135</v>
      </c>
      <c r="AT19">
        <v>43416.754999999997</v>
      </c>
    </row>
    <row r="20" spans="1:46" x14ac:dyDescent="0.3">
      <c r="A20" t="s">
        <v>136</v>
      </c>
      <c r="B20">
        <v>2000</v>
      </c>
      <c r="C20">
        <v>3076.098</v>
      </c>
      <c r="D20">
        <v>64.665999999999997</v>
      </c>
      <c r="E20">
        <v>95.873362223944895</v>
      </c>
      <c r="F20">
        <v>1.272914017065063</v>
      </c>
      <c r="G20">
        <v>2.772975420416155</v>
      </c>
      <c r="H20">
        <v>8.0748338573883596E-2</v>
      </c>
      <c r="J20">
        <v>89.922588523010504</v>
      </c>
      <c r="K20">
        <v>2.8129788778253579</v>
      </c>
      <c r="L20">
        <v>7.0359038773271436</v>
      </c>
      <c r="M20">
        <v>0.22852872183699449</v>
      </c>
      <c r="O20">
        <v>99.124910764890927</v>
      </c>
      <c r="P20">
        <v>0.43141072646251638</v>
      </c>
      <c r="Q20">
        <v>0.44367850864655622</v>
      </c>
      <c r="R20">
        <v>0</v>
      </c>
      <c r="T20" t="s">
        <v>136</v>
      </c>
      <c r="U20">
        <v>2000</v>
      </c>
      <c r="V20">
        <v>26.70134792681494</v>
      </c>
      <c r="W20">
        <v>89.402320171661913</v>
      </c>
      <c r="X20">
        <v>32.239686838200541</v>
      </c>
      <c r="Y20">
        <v>82.137176561773913</v>
      </c>
      <c r="Z20">
        <v>88.103551325565007</v>
      </c>
      <c r="AA20">
        <v>9.0427249154449534</v>
      </c>
      <c r="AC20">
        <v>74.085083387802882</v>
      </c>
      <c r="AD20">
        <v>56.060146228763386</v>
      </c>
      <c r="AF20">
        <v>71.257398517507681</v>
      </c>
      <c r="AG20">
        <v>21.478168883328181</v>
      </c>
      <c r="AI20">
        <v>97.771776215345994</v>
      </c>
      <c r="AJ20">
        <v>19.224004530555909</v>
      </c>
      <c r="AL20">
        <v>97.308418849764706</v>
      </c>
      <c r="AM20">
        <v>2.247902641588738</v>
      </c>
      <c r="AN20">
        <v>19</v>
      </c>
      <c r="AO20" t="s">
        <v>369</v>
      </c>
      <c r="AP20">
        <v>97.146276241009957</v>
      </c>
      <c r="AQ20">
        <v>92.735567400835862</v>
      </c>
      <c r="AR20">
        <v>99.556321491353444</v>
      </c>
      <c r="AS20" t="s">
        <v>136</v>
      </c>
      <c r="AT20">
        <v>3076.098</v>
      </c>
    </row>
    <row r="21" spans="1:46" x14ac:dyDescent="0.3">
      <c r="A21" t="s">
        <v>136</v>
      </c>
      <c r="B21">
        <v>2015</v>
      </c>
      <c r="C21">
        <v>3017.712</v>
      </c>
      <c r="D21">
        <v>62.673000000000002</v>
      </c>
      <c r="E21">
        <v>98.923652434662202</v>
      </c>
      <c r="F21">
        <v>0.81806937382865563</v>
      </c>
      <c r="G21">
        <v>0.20971802043065491</v>
      </c>
      <c r="H21">
        <v>4.8560171078493898E-2</v>
      </c>
      <c r="I21">
        <v>0.20335268071448714</v>
      </c>
      <c r="J21">
        <v>98.532950466618786</v>
      </c>
      <c r="K21">
        <v>1.4670495333812139</v>
      </c>
      <c r="L21">
        <v>0</v>
      </c>
      <c r="M21">
        <v>0</v>
      </c>
      <c r="N21">
        <v>0.57402412957388549</v>
      </c>
      <c r="O21">
        <v>99.156348050974756</v>
      </c>
      <c r="P21">
        <v>0.43154754759378022</v>
      </c>
      <c r="Q21">
        <v>0.33462259733959948</v>
      </c>
      <c r="R21">
        <v>7.7481804091863907E-2</v>
      </c>
      <c r="S21">
        <v>2.0958190722552674E-3</v>
      </c>
      <c r="T21" t="s">
        <v>136</v>
      </c>
      <c r="U21">
        <v>2015</v>
      </c>
      <c r="V21">
        <v>60.581446194426213</v>
      </c>
      <c r="W21">
        <v>98.077416938689694</v>
      </c>
      <c r="X21">
        <v>60.581446194426213</v>
      </c>
      <c r="Y21">
        <v>84.331625789079013</v>
      </c>
      <c r="Z21">
        <v>97.93413094508827</v>
      </c>
      <c r="AA21">
        <v>1.8075908634026041</v>
      </c>
      <c r="AC21">
        <v>98.532950466618786</v>
      </c>
      <c r="AD21">
        <v>43.870967741935601</v>
      </c>
      <c r="AF21">
        <v>95.999088847187522</v>
      </c>
      <c r="AG21">
        <v>4.0009111528124777</v>
      </c>
      <c r="AI21">
        <v>97.806108719887177</v>
      </c>
      <c r="AJ21">
        <v>70.533930185875732</v>
      </c>
      <c r="AL21">
        <v>99.086609945428762</v>
      </c>
      <c r="AM21">
        <v>0.50128565313977447</v>
      </c>
      <c r="AN21">
        <v>20</v>
      </c>
      <c r="AO21" t="s">
        <v>369</v>
      </c>
      <c r="AP21">
        <v>99.741721808490851</v>
      </c>
      <c r="AQ21">
        <v>100</v>
      </c>
      <c r="AR21">
        <v>99.587895598568537</v>
      </c>
      <c r="AS21" t="s">
        <v>136</v>
      </c>
      <c r="AT21">
        <v>3017.712</v>
      </c>
    </row>
    <row r="22" spans="1:46" x14ac:dyDescent="0.3">
      <c r="A22" t="s">
        <v>137</v>
      </c>
      <c r="B22">
        <v>2000</v>
      </c>
      <c r="C22">
        <v>90.858000000000004</v>
      </c>
      <c r="D22">
        <v>46.717000000000006</v>
      </c>
      <c r="E22">
        <v>94.488806355508075</v>
      </c>
      <c r="G22">
        <v>5.4195766037223434</v>
      </c>
      <c r="H22">
        <v>9.16170407695827E-2</v>
      </c>
      <c r="T22" t="s">
        <v>137</v>
      </c>
      <c r="U22">
        <v>2000</v>
      </c>
      <c r="W22">
        <v>92.794103177754067</v>
      </c>
      <c r="Z22">
        <v>91.099400000000003</v>
      </c>
      <c r="AA22">
        <v>3.389406355508072</v>
      </c>
      <c r="AN22">
        <v>21</v>
      </c>
      <c r="AO22" t="s">
        <v>370</v>
      </c>
      <c r="AP22">
        <v>94.488806355508075</v>
      </c>
      <c r="AS22" t="s">
        <v>137</v>
      </c>
      <c r="AT22">
        <v>90.858000000000004</v>
      </c>
    </row>
    <row r="23" spans="1:46" x14ac:dyDescent="0.3">
      <c r="A23" t="s">
        <v>137</v>
      </c>
      <c r="B23">
        <v>2015</v>
      </c>
      <c r="C23">
        <v>103.889</v>
      </c>
      <c r="D23">
        <v>41.527999999999999</v>
      </c>
      <c r="E23">
        <v>97.86902338098588</v>
      </c>
      <c r="G23">
        <v>1.959936210070621</v>
      </c>
      <c r="H23">
        <v>0.17104040894349909</v>
      </c>
      <c r="I23">
        <v>0.22534780169852031</v>
      </c>
      <c r="T23" t="s">
        <v>137</v>
      </c>
      <c r="U23">
        <v>2015</v>
      </c>
      <c r="W23">
        <v>95.829214119371969</v>
      </c>
      <c r="Z23">
        <v>93.792680000000018</v>
      </c>
      <c r="AA23">
        <v>4.0763433809858611</v>
      </c>
      <c r="AN23">
        <v>22</v>
      </c>
      <c r="AO23" t="s">
        <v>370</v>
      </c>
      <c r="AP23">
        <v>97.86902338098588</v>
      </c>
      <c r="AS23" t="s">
        <v>137</v>
      </c>
      <c r="AT23">
        <v>103.889</v>
      </c>
    </row>
    <row r="24" spans="1:46" x14ac:dyDescent="0.3">
      <c r="A24" t="s">
        <v>138</v>
      </c>
      <c r="B24">
        <v>2000</v>
      </c>
      <c r="C24">
        <v>19107.251</v>
      </c>
      <c r="D24">
        <v>87.165000000000006</v>
      </c>
      <c r="E24">
        <v>99.735100916666653</v>
      </c>
      <c r="G24">
        <v>0.21355908333335161</v>
      </c>
      <c r="H24">
        <v>5.1340000000000698E-2</v>
      </c>
      <c r="J24">
        <v>99.056666666666658</v>
      </c>
      <c r="L24">
        <v>0.54333333333333655</v>
      </c>
      <c r="M24">
        <v>0.40000000000000568</v>
      </c>
      <c r="O24">
        <v>99.83499999999998</v>
      </c>
      <c r="Q24">
        <v>0.16500000000002049</v>
      </c>
      <c r="R24">
        <v>0</v>
      </c>
      <c r="T24" t="s">
        <v>138</v>
      </c>
      <c r="U24">
        <v>2000</v>
      </c>
      <c r="W24">
        <v>96.673458367531609</v>
      </c>
      <c r="X24">
        <v>90.303484873313835</v>
      </c>
      <c r="Z24">
        <v>84.339577175999963</v>
      </c>
      <c r="AA24">
        <v>15.39552374066669</v>
      </c>
      <c r="AC24">
        <v>86.533412902580721</v>
      </c>
      <c r="AF24">
        <v>59.106959999999617</v>
      </c>
      <c r="AG24">
        <v>39.949706666667041</v>
      </c>
      <c r="AH24">
        <v>98.166574681908301</v>
      </c>
      <c r="AI24">
        <v>98.166574681908301</v>
      </c>
      <c r="AK24">
        <v>99.742809544895408</v>
      </c>
      <c r="AL24">
        <v>88.055066666666676</v>
      </c>
      <c r="AM24">
        <v>11.7799333333333</v>
      </c>
      <c r="AN24">
        <v>23</v>
      </c>
      <c r="AO24" t="s">
        <v>371</v>
      </c>
      <c r="AP24">
        <v>99.735100916666653</v>
      </c>
      <c r="AQ24">
        <v>99.056666666666658</v>
      </c>
      <c r="AR24">
        <v>99.83499999999998</v>
      </c>
      <c r="AS24" t="s">
        <v>138</v>
      </c>
      <c r="AT24">
        <v>19107.251</v>
      </c>
    </row>
    <row r="25" spans="1:46" x14ac:dyDescent="0.3">
      <c r="A25" t="s">
        <v>138</v>
      </c>
      <c r="B25">
        <v>2015</v>
      </c>
      <c r="C25">
        <v>23968.973000000002</v>
      </c>
      <c r="D25">
        <v>89.423000000000002</v>
      </c>
      <c r="E25">
        <v>99.968701949999996</v>
      </c>
      <c r="G25">
        <v>3.1298050000003699E-2</v>
      </c>
      <c r="H25">
        <v>0</v>
      </c>
      <c r="I25">
        <v>1.5573402222222891E-2</v>
      </c>
      <c r="J25">
        <v>100</v>
      </c>
      <c r="L25">
        <v>0</v>
      </c>
      <c r="M25">
        <v>0</v>
      </c>
      <c r="N25">
        <v>6.288888888888948E-2</v>
      </c>
      <c r="O25">
        <v>99.964999999999975</v>
      </c>
      <c r="Q25">
        <v>3.5000000000024997E-2</v>
      </c>
      <c r="R25">
        <v>0</v>
      </c>
      <c r="S25">
        <v>8.6666666666663627E-3</v>
      </c>
      <c r="T25" t="s">
        <v>138</v>
      </c>
      <c r="U25">
        <v>2015</v>
      </c>
      <c r="W25">
        <v>97.733746376779578</v>
      </c>
      <c r="X25">
        <v>95.873317460114976</v>
      </c>
      <c r="Z25">
        <v>91.48081121146663</v>
      </c>
      <c r="AA25">
        <v>8.4878907385333413</v>
      </c>
      <c r="AC25">
        <v>88.713620116509389</v>
      </c>
      <c r="AF25">
        <v>83.946839999999611</v>
      </c>
      <c r="AG25">
        <v>16.053160000000389</v>
      </c>
      <c r="AH25">
        <v>98.800651708236558</v>
      </c>
      <c r="AI25">
        <v>98.800651708236558</v>
      </c>
      <c r="AK25">
        <v>99.8726894992284</v>
      </c>
      <c r="AL25">
        <v>92.371933333333345</v>
      </c>
      <c r="AM25">
        <v>7.5930666666666298</v>
      </c>
      <c r="AN25">
        <v>24</v>
      </c>
      <c r="AO25" t="s">
        <v>371</v>
      </c>
      <c r="AP25">
        <v>99.968701949999996</v>
      </c>
      <c r="AQ25">
        <v>100</v>
      </c>
      <c r="AR25">
        <v>99.964999999999975</v>
      </c>
      <c r="AS25" t="s">
        <v>138</v>
      </c>
      <c r="AT25">
        <v>23968.973000000002</v>
      </c>
    </row>
    <row r="26" spans="1:46" x14ac:dyDescent="0.3">
      <c r="A26" t="s">
        <v>139</v>
      </c>
      <c r="B26">
        <v>2000</v>
      </c>
      <c r="C26">
        <v>8050.884</v>
      </c>
      <c r="D26">
        <v>65.8</v>
      </c>
      <c r="E26">
        <v>100</v>
      </c>
      <c r="G26">
        <v>0</v>
      </c>
      <c r="H26">
        <v>0</v>
      </c>
      <c r="J26">
        <v>100</v>
      </c>
      <c r="L26">
        <v>0</v>
      </c>
      <c r="M26">
        <v>0</v>
      </c>
      <c r="O26">
        <v>100</v>
      </c>
      <c r="Q26">
        <v>0</v>
      </c>
      <c r="R26">
        <v>0</v>
      </c>
      <c r="T26" t="s">
        <v>139</v>
      </c>
      <c r="U26">
        <v>2000</v>
      </c>
      <c r="V26">
        <v>97.830153291253367</v>
      </c>
      <c r="W26">
        <v>99.787415387192539</v>
      </c>
      <c r="X26">
        <v>98.840699999999998</v>
      </c>
      <c r="Y26">
        <v>97.830153291253367</v>
      </c>
      <c r="AD26">
        <v>99.399999999999991</v>
      </c>
      <c r="AJ26">
        <v>98.55</v>
      </c>
      <c r="AN26">
        <v>25</v>
      </c>
      <c r="AO26" t="s">
        <v>372</v>
      </c>
      <c r="AP26">
        <v>100</v>
      </c>
      <c r="AQ26">
        <v>100</v>
      </c>
      <c r="AR26">
        <v>100</v>
      </c>
      <c r="AS26" t="s">
        <v>139</v>
      </c>
      <c r="AT26">
        <v>8050.884</v>
      </c>
    </row>
    <row r="27" spans="1:46" x14ac:dyDescent="0.3">
      <c r="A27" t="s">
        <v>139</v>
      </c>
      <c r="B27">
        <v>2015</v>
      </c>
      <c r="C27">
        <v>8544.5859999999993</v>
      </c>
      <c r="D27">
        <v>65.968000000000004</v>
      </c>
      <c r="E27">
        <v>100</v>
      </c>
      <c r="G27">
        <v>0</v>
      </c>
      <c r="H27">
        <v>0</v>
      </c>
      <c r="I27">
        <v>0</v>
      </c>
      <c r="J27">
        <v>100</v>
      </c>
      <c r="L27">
        <v>0</v>
      </c>
      <c r="M27">
        <v>0</v>
      </c>
      <c r="N27">
        <v>0</v>
      </c>
      <c r="O27">
        <v>100</v>
      </c>
      <c r="Q27">
        <v>0</v>
      </c>
      <c r="R27">
        <v>0</v>
      </c>
      <c r="S27">
        <v>0</v>
      </c>
      <c r="T27" t="s">
        <v>139</v>
      </c>
      <c r="U27">
        <v>2015</v>
      </c>
      <c r="V27">
        <v>98.689914337240751</v>
      </c>
      <c r="W27">
        <v>99.787415387192539</v>
      </c>
      <c r="X27">
        <v>98.839272000000008</v>
      </c>
      <c r="Y27">
        <v>98.689914337240751</v>
      </c>
      <c r="AD27">
        <v>99.399999999999991</v>
      </c>
      <c r="AJ27">
        <v>98.55</v>
      </c>
      <c r="AN27">
        <v>26</v>
      </c>
      <c r="AO27" t="s">
        <v>372</v>
      </c>
      <c r="AP27">
        <v>100</v>
      </c>
      <c r="AQ27">
        <v>100</v>
      </c>
      <c r="AR27">
        <v>100</v>
      </c>
      <c r="AS27" t="s">
        <v>139</v>
      </c>
      <c r="AT27">
        <v>8544.5859999999993</v>
      </c>
    </row>
    <row r="28" spans="1:46" x14ac:dyDescent="0.3">
      <c r="A28" t="s">
        <v>140</v>
      </c>
      <c r="B28">
        <v>2000</v>
      </c>
      <c r="C28">
        <v>8117.7420000000002</v>
      </c>
      <c r="D28">
        <v>51.38600000000001</v>
      </c>
      <c r="E28">
        <v>76.436981111381101</v>
      </c>
      <c r="F28">
        <v>6.2533836481122602</v>
      </c>
      <c r="G28">
        <v>7.1624412999125378</v>
      </c>
      <c r="H28">
        <v>10.147193940594089</v>
      </c>
      <c r="J28">
        <v>58.773127983523487</v>
      </c>
      <c r="K28">
        <v>9.1334323671680124</v>
      </c>
      <c r="L28">
        <v>12.66522182752624</v>
      </c>
      <c r="M28">
        <v>19.428217821782258</v>
      </c>
      <c r="O28">
        <v>93.147963790664761</v>
      </c>
      <c r="P28">
        <v>3.528698161244705</v>
      </c>
      <c r="Q28">
        <v>1.9565063649222201</v>
      </c>
      <c r="R28">
        <v>1.366831683168314</v>
      </c>
      <c r="T28" t="s">
        <v>140</v>
      </c>
      <c r="U28">
        <v>2000</v>
      </c>
      <c r="V28">
        <v>51.422194627555633</v>
      </c>
      <c r="W28">
        <v>59.835759746463317</v>
      </c>
      <c r="X28">
        <v>82.690364759493363</v>
      </c>
      <c r="Y28">
        <v>51.422194627555633</v>
      </c>
      <c r="Z28">
        <v>51.584088841584489</v>
      </c>
      <c r="AA28">
        <v>31.106275917908881</v>
      </c>
      <c r="AC28">
        <v>37.959767236036583</v>
      </c>
      <c r="AF28">
        <v>22.33960396039674</v>
      </c>
      <c r="AG28">
        <v>45.566956390294763</v>
      </c>
      <c r="AI28">
        <v>80.531659405940331</v>
      </c>
      <c r="AL28">
        <v>79.250990099009869</v>
      </c>
      <c r="AM28">
        <v>17.425671852899601</v>
      </c>
      <c r="AN28">
        <v>27</v>
      </c>
      <c r="AO28" t="s">
        <v>373</v>
      </c>
      <c r="AP28">
        <v>82.690364759493363</v>
      </c>
      <c r="AQ28">
        <v>67.906560350691507</v>
      </c>
      <c r="AR28">
        <v>96.676661951909466</v>
      </c>
      <c r="AS28" t="s">
        <v>140</v>
      </c>
      <c r="AT28">
        <v>8117.7420000000002</v>
      </c>
    </row>
    <row r="29" spans="1:46" x14ac:dyDescent="0.3">
      <c r="A29" t="s">
        <v>140</v>
      </c>
      <c r="B29">
        <v>2015</v>
      </c>
      <c r="C29">
        <v>9753.9680000000008</v>
      </c>
      <c r="D29">
        <v>54.61999999999999</v>
      </c>
      <c r="E29">
        <v>84.377872139559884</v>
      </c>
      <c r="F29">
        <v>7.0302856910084861</v>
      </c>
      <c r="G29">
        <v>6.1398108823029451</v>
      </c>
      <c r="H29">
        <v>2.4520312871286771</v>
      </c>
      <c r="I29">
        <v>0.52939273521191887</v>
      </c>
      <c r="J29">
        <v>71.888632130980298</v>
      </c>
      <c r="K29">
        <v>11.17160141145796</v>
      </c>
      <c r="L29">
        <v>12.117984279344</v>
      </c>
      <c r="M29">
        <v>4.8217821782177452</v>
      </c>
      <c r="N29">
        <v>0.87436694316378738</v>
      </c>
      <c r="O29">
        <v>94.754322370049493</v>
      </c>
      <c r="P29">
        <v>3.5895513923267401</v>
      </c>
      <c r="Q29">
        <v>1.1729579207920859</v>
      </c>
      <c r="R29">
        <v>0.48316831683167999</v>
      </c>
      <c r="S29">
        <v>0.10709057195898215</v>
      </c>
      <c r="T29" t="s">
        <v>140</v>
      </c>
      <c r="U29">
        <v>2015</v>
      </c>
      <c r="V29">
        <v>71.517164010821958</v>
      </c>
      <c r="W29">
        <v>71.517164010821958</v>
      </c>
      <c r="X29">
        <v>91.408157830568385</v>
      </c>
      <c r="Y29">
        <v>79.441435608816903</v>
      </c>
      <c r="Z29">
        <v>76.84386693069338</v>
      </c>
      <c r="AA29">
        <v>14.56429089987501</v>
      </c>
      <c r="AC29">
        <v>47.316646374675692</v>
      </c>
      <c r="AF29">
        <v>57.76039603960453</v>
      </c>
      <c r="AG29">
        <v>25.299837502833729</v>
      </c>
      <c r="AI29">
        <v>91.623709055280372</v>
      </c>
      <c r="AL29">
        <v>92.699009900990177</v>
      </c>
      <c r="AM29">
        <v>5.6448638613860567</v>
      </c>
      <c r="AN29">
        <v>28</v>
      </c>
      <c r="AO29" t="s">
        <v>373</v>
      </c>
      <c r="AP29">
        <v>91.408157830568385</v>
      </c>
      <c r="AQ29">
        <v>83.060233542438255</v>
      </c>
      <c r="AR29">
        <v>98.343873762376234</v>
      </c>
      <c r="AS29" t="s">
        <v>140</v>
      </c>
      <c r="AT29">
        <v>9753.9680000000008</v>
      </c>
    </row>
    <row r="30" spans="1:46" x14ac:dyDescent="0.3">
      <c r="A30" t="s">
        <v>141</v>
      </c>
      <c r="B30">
        <v>2000</v>
      </c>
      <c r="C30">
        <v>297.89100000000002</v>
      </c>
      <c r="D30">
        <v>82.009</v>
      </c>
      <c r="E30">
        <v>98.383626723322422</v>
      </c>
      <c r="G30">
        <v>1.616373276677578</v>
      </c>
      <c r="H30">
        <v>0</v>
      </c>
      <c r="T30" t="s">
        <v>141</v>
      </c>
      <c r="U30">
        <v>2000</v>
      </c>
      <c r="W30">
        <v>97.743859367616977</v>
      </c>
      <c r="X30">
        <v>98.383626723322422</v>
      </c>
      <c r="Z30">
        <v>95.983490582482389</v>
      </c>
      <c r="AA30">
        <v>2.4001361408400328</v>
      </c>
      <c r="AN30">
        <v>29</v>
      </c>
      <c r="AO30" t="s">
        <v>374</v>
      </c>
      <c r="AP30">
        <v>98.383626723322422</v>
      </c>
      <c r="AS30" t="s">
        <v>141</v>
      </c>
      <c r="AT30">
        <v>297.89100000000002</v>
      </c>
    </row>
    <row r="31" spans="1:46" x14ac:dyDescent="0.3">
      <c r="A31" t="s">
        <v>141</v>
      </c>
      <c r="B31">
        <v>2015</v>
      </c>
      <c r="C31">
        <v>388.01900000000001</v>
      </c>
      <c r="D31">
        <v>82.873999999999995</v>
      </c>
      <c r="E31">
        <v>97.791749732487872</v>
      </c>
      <c r="G31">
        <v>2.2082502675121281</v>
      </c>
      <c r="H31">
        <v>0</v>
      </c>
      <c r="I31">
        <v>-3.9458466055636639E-2</v>
      </c>
      <c r="T31" t="s">
        <v>141</v>
      </c>
      <c r="U31">
        <v>2015</v>
      </c>
      <c r="W31">
        <v>96.392327073960658</v>
      </c>
      <c r="X31">
        <v>97.791749732487872</v>
      </c>
      <c r="Z31">
        <v>95.335062492928543</v>
      </c>
      <c r="AA31">
        <v>2.4566872395593289</v>
      </c>
      <c r="AN31">
        <v>30</v>
      </c>
      <c r="AO31" t="s">
        <v>374</v>
      </c>
      <c r="AP31">
        <v>97.791749732487872</v>
      </c>
      <c r="AS31" t="s">
        <v>141</v>
      </c>
      <c r="AT31">
        <v>388.01900000000001</v>
      </c>
    </row>
    <row r="32" spans="1:46" x14ac:dyDescent="0.3">
      <c r="A32" t="s">
        <v>142</v>
      </c>
      <c r="B32">
        <v>2000</v>
      </c>
      <c r="C32">
        <v>666.85500000000002</v>
      </c>
      <c r="D32">
        <v>88.372</v>
      </c>
      <c r="E32">
        <v>99.897944320215501</v>
      </c>
      <c r="G32">
        <v>0.10205567978449891</v>
      </c>
      <c r="H32">
        <v>0</v>
      </c>
      <c r="T32" t="s">
        <v>142</v>
      </c>
      <c r="U32">
        <v>2000</v>
      </c>
      <c r="V32">
        <v>98.639230221780792</v>
      </c>
      <c r="W32">
        <v>98.882244084171035</v>
      </c>
      <c r="Y32">
        <v>98.639230221780792</v>
      </c>
      <c r="Z32">
        <v>97.4149840092349</v>
      </c>
      <c r="AA32">
        <v>2.482960310980602</v>
      </c>
      <c r="AN32">
        <v>31</v>
      </c>
      <c r="AO32" t="s">
        <v>375</v>
      </c>
      <c r="AP32">
        <v>99.897944320215501</v>
      </c>
      <c r="AS32" t="s">
        <v>142</v>
      </c>
      <c r="AT32">
        <v>666.85500000000002</v>
      </c>
    </row>
    <row r="33" spans="1:46" x14ac:dyDescent="0.3">
      <c r="A33" t="s">
        <v>142</v>
      </c>
      <c r="B33">
        <v>2015</v>
      </c>
      <c r="C33">
        <v>1377.2370000000001</v>
      </c>
      <c r="D33">
        <v>88.774999999999991</v>
      </c>
      <c r="E33">
        <v>100</v>
      </c>
      <c r="G33">
        <v>0</v>
      </c>
      <c r="H33">
        <v>0</v>
      </c>
      <c r="I33">
        <v>6.8037119856332613E-3</v>
      </c>
      <c r="T33" t="s">
        <v>142</v>
      </c>
      <c r="U33">
        <v>2015</v>
      </c>
      <c r="V33">
        <v>98.740000000000009</v>
      </c>
      <c r="W33">
        <v>98.983262125205783</v>
      </c>
      <c r="Y33">
        <v>98.740000000000009</v>
      </c>
      <c r="AN33">
        <v>32</v>
      </c>
      <c r="AO33" t="s">
        <v>375</v>
      </c>
      <c r="AP33">
        <v>100</v>
      </c>
      <c r="AS33" t="s">
        <v>142</v>
      </c>
      <c r="AT33">
        <v>1377.2370000000001</v>
      </c>
    </row>
    <row r="34" spans="1:46" x14ac:dyDescent="0.3">
      <c r="A34" t="s">
        <v>143</v>
      </c>
      <c r="B34">
        <v>2000</v>
      </c>
      <c r="C34">
        <v>131280.739</v>
      </c>
      <c r="D34">
        <v>23.59</v>
      </c>
      <c r="E34">
        <v>94.646472739748418</v>
      </c>
      <c r="F34">
        <v>1.187576859806446</v>
      </c>
      <c r="G34">
        <v>1.814973337004729</v>
      </c>
      <c r="H34">
        <v>2.3509770634404119</v>
      </c>
      <c r="J34">
        <v>93.657246241618708</v>
      </c>
      <c r="K34">
        <v>1.2945042760563581</v>
      </c>
      <c r="L34">
        <v>2.1159440749174512</v>
      </c>
      <c r="M34">
        <v>2.9323054074074828</v>
      </c>
      <c r="O34">
        <v>97.850660816140604</v>
      </c>
      <c r="P34">
        <v>0.84122993841366167</v>
      </c>
      <c r="Q34">
        <v>0.84010372768247255</v>
      </c>
      <c r="R34">
        <v>0.46800551776326232</v>
      </c>
      <c r="T34" t="s">
        <v>143</v>
      </c>
      <c r="U34">
        <v>2000</v>
      </c>
      <c r="V34">
        <v>55.852309320402618</v>
      </c>
      <c r="W34">
        <v>64.024031472526659</v>
      </c>
      <c r="Y34">
        <v>55.852309320402618</v>
      </c>
      <c r="Z34">
        <v>7.1678485450175433</v>
      </c>
      <c r="AA34">
        <v>88.666201054537325</v>
      </c>
      <c r="AB34">
        <v>59.345537221325692</v>
      </c>
      <c r="AC34">
        <v>60.109864055654853</v>
      </c>
      <c r="AE34">
        <v>59.345537221325692</v>
      </c>
      <c r="AF34">
        <v>0.30603853926263008</v>
      </c>
      <c r="AG34">
        <v>94.645711978412436</v>
      </c>
      <c r="AH34">
        <v>44.537449468366511</v>
      </c>
      <c r="AI34">
        <v>76.702349926243244</v>
      </c>
      <c r="AK34">
        <v>44.537449468366511</v>
      </c>
      <c r="AL34">
        <v>29.393830000707791</v>
      </c>
      <c r="AM34">
        <v>69.298060753846471</v>
      </c>
      <c r="AN34">
        <v>33</v>
      </c>
      <c r="AO34" t="s">
        <v>376</v>
      </c>
      <c r="AP34">
        <v>95.834049599554859</v>
      </c>
      <c r="AQ34">
        <v>94.951750517675066</v>
      </c>
      <c r="AR34">
        <v>98.691890754554265</v>
      </c>
      <c r="AS34" t="s">
        <v>143</v>
      </c>
      <c r="AT34">
        <v>131280.739</v>
      </c>
    </row>
    <row r="35" spans="1:46" x14ac:dyDescent="0.3">
      <c r="A35" t="s">
        <v>143</v>
      </c>
      <c r="B35">
        <v>2015</v>
      </c>
      <c r="C35">
        <v>160995.64199999999</v>
      </c>
      <c r="D35">
        <v>34.277000000000001</v>
      </c>
      <c r="E35">
        <v>97.327142480962806</v>
      </c>
      <c r="F35">
        <v>1.169666335046003</v>
      </c>
      <c r="G35">
        <v>0.53691862266150292</v>
      </c>
      <c r="H35">
        <v>0.96627256132970041</v>
      </c>
      <c r="I35">
        <v>0.17871131608095916</v>
      </c>
      <c r="J35">
        <v>96.959065304997694</v>
      </c>
      <c r="K35">
        <v>1.340141096140542</v>
      </c>
      <c r="L35">
        <v>0.50764123492055546</v>
      </c>
      <c r="M35">
        <v>1.1931523639412089</v>
      </c>
      <c r="N35">
        <v>0.22012127089193237</v>
      </c>
      <c r="O35">
        <v>98.032896667033754</v>
      </c>
      <c r="P35">
        <v>0.84279663456415221</v>
      </c>
      <c r="Q35">
        <v>0.59305532524627669</v>
      </c>
      <c r="R35">
        <v>0.5312513731558175</v>
      </c>
      <c r="S35">
        <v>1.2149056726210005E-2</v>
      </c>
      <c r="T35" t="s">
        <v>143</v>
      </c>
      <c r="U35">
        <v>2015</v>
      </c>
      <c r="V35">
        <v>55.673246708754483</v>
      </c>
      <c r="W35">
        <v>76.834383947570487</v>
      </c>
      <c r="Y35">
        <v>55.673246708754483</v>
      </c>
      <c r="Z35">
        <v>14.252296565125601</v>
      </c>
      <c r="AA35">
        <v>84.24451225088319</v>
      </c>
      <c r="AB35">
        <v>61.437721584918123</v>
      </c>
      <c r="AC35">
        <v>74.390765420467275</v>
      </c>
      <c r="AE35">
        <v>61.437721584918123</v>
      </c>
      <c r="AF35">
        <v>1.8944172104246491</v>
      </c>
      <c r="AG35">
        <v>96.404789190713586</v>
      </c>
      <c r="AH35">
        <v>44.620395459050513</v>
      </c>
      <c r="AI35">
        <v>81.519798086987706</v>
      </c>
      <c r="AK35">
        <v>44.620395459050513</v>
      </c>
      <c r="AL35">
        <v>37.947395460274272</v>
      </c>
      <c r="AM35">
        <v>60.928297841323641</v>
      </c>
      <c r="AN35">
        <v>34</v>
      </c>
      <c r="AO35" t="s">
        <v>376</v>
      </c>
      <c r="AP35">
        <v>98.496808816008794</v>
      </c>
      <c r="AQ35">
        <v>98.299206401138235</v>
      </c>
      <c r="AR35">
        <v>98.875693301597906</v>
      </c>
      <c r="AS35" t="s">
        <v>143</v>
      </c>
      <c r="AT35">
        <v>160995.64199999999</v>
      </c>
    </row>
    <row r="36" spans="1:46" x14ac:dyDescent="0.3">
      <c r="A36" t="s">
        <v>144</v>
      </c>
      <c r="B36">
        <v>2000</v>
      </c>
      <c r="C36">
        <v>269.83800000000002</v>
      </c>
      <c r="D36">
        <v>33.829999999999991</v>
      </c>
      <c r="E36">
        <v>98.543683652272762</v>
      </c>
      <c r="F36">
        <v>0.2676799840909041</v>
      </c>
      <c r="G36">
        <v>1.188636363636334</v>
      </c>
      <c r="H36">
        <v>0</v>
      </c>
      <c r="T36" t="s">
        <v>144</v>
      </c>
      <c r="U36">
        <v>2000</v>
      </c>
      <c r="W36">
        <v>98.428499245681863</v>
      </c>
      <c r="X36">
        <v>88.930227272727308</v>
      </c>
      <c r="Z36">
        <v>97.056818181818159</v>
      </c>
      <c r="AA36">
        <v>1.754545454545507</v>
      </c>
      <c r="AN36">
        <v>35</v>
      </c>
      <c r="AO36" t="s">
        <v>377</v>
      </c>
      <c r="AP36">
        <v>98.811363636363666</v>
      </c>
      <c r="AS36" t="s">
        <v>144</v>
      </c>
      <c r="AT36">
        <v>269.83800000000002</v>
      </c>
    </row>
    <row r="37" spans="1:46" x14ac:dyDescent="0.3">
      <c r="A37" t="s">
        <v>144</v>
      </c>
      <c r="B37">
        <v>2015</v>
      </c>
      <c r="C37">
        <v>284.21499999999997</v>
      </c>
      <c r="D37">
        <v>31.475000000000001</v>
      </c>
      <c r="E37">
        <v>98.131167829545461</v>
      </c>
      <c r="F37">
        <v>0.26655944318181918</v>
      </c>
      <c r="G37">
        <v>1.60227272727272</v>
      </c>
      <c r="H37">
        <v>0</v>
      </c>
      <c r="I37">
        <v>-2.7501054848486698E-2</v>
      </c>
      <c r="T37" t="s">
        <v>144</v>
      </c>
      <c r="U37">
        <v>2015</v>
      </c>
      <c r="W37">
        <v>98.016465598863647</v>
      </c>
      <c r="X37">
        <v>88.55795454545455</v>
      </c>
      <c r="Z37">
        <v>98.39772727272728</v>
      </c>
      <c r="AA37">
        <v>0</v>
      </c>
      <c r="AN37">
        <v>36</v>
      </c>
      <c r="AO37" t="s">
        <v>377</v>
      </c>
      <c r="AP37">
        <v>98.39772727272728</v>
      </c>
      <c r="AS37" t="s">
        <v>144</v>
      </c>
      <c r="AT37">
        <v>284.21499999999997</v>
      </c>
    </row>
    <row r="38" spans="1:46" x14ac:dyDescent="0.3">
      <c r="A38" t="s">
        <v>145</v>
      </c>
      <c r="B38">
        <v>2000</v>
      </c>
      <c r="C38">
        <v>9952.0550000000003</v>
      </c>
      <c r="D38">
        <v>69.972999999999999</v>
      </c>
      <c r="E38">
        <v>97.903229597477463</v>
      </c>
      <c r="F38">
        <v>1.5988130941400609</v>
      </c>
      <c r="G38">
        <v>0.49795730838247287</v>
      </c>
      <c r="H38">
        <v>0</v>
      </c>
      <c r="J38">
        <v>98.602473586534074</v>
      </c>
      <c r="K38">
        <v>0.44571685699587249</v>
      </c>
      <c r="L38">
        <v>0.95180955647005305</v>
      </c>
      <c r="M38">
        <v>0</v>
      </c>
      <c r="O38">
        <v>97.60316815578706</v>
      </c>
      <c r="P38">
        <v>2.0936328205020658</v>
      </c>
      <c r="Q38">
        <v>0.30319902371087443</v>
      </c>
      <c r="R38">
        <v>0</v>
      </c>
      <c r="T38" t="s">
        <v>145</v>
      </c>
      <c r="U38">
        <v>2000</v>
      </c>
      <c r="V38">
        <v>79.146767672418349</v>
      </c>
      <c r="W38">
        <v>80.652289665875699</v>
      </c>
      <c r="Y38">
        <v>99.07086717328724</v>
      </c>
      <c r="Z38">
        <v>82.201068923357823</v>
      </c>
      <c r="AA38">
        <v>17.300973768259709</v>
      </c>
      <c r="AC38">
        <v>53.995413533215547</v>
      </c>
      <c r="AF38">
        <v>53.106919763085898</v>
      </c>
      <c r="AG38">
        <v>45.941270680444049</v>
      </c>
      <c r="AI38">
        <v>92.091359301812204</v>
      </c>
      <c r="AL38">
        <v>94.686027647944229</v>
      </c>
      <c r="AM38">
        <v>5.0107733283448974</v>
      </c>
      <c r="AN38">
        <v>37</v>
      </c>
      <c r="AO38" t="s">
        <v>378</v>
      </c>
      <c r="AP38">
        <v>99.502042691617532</v>
      </c>
      <c r="AQ38">
        <v>99.048190443529947</v>
      </c>
      <c r="AR38">
        <v>99.696800976289126</v>
      </c>
      <c r="AS38" t="s">
        <v>145</v>
      </c>
      <c r="AT38">
        <v>9952.0550000000003</v>
      </c>
    </row>
    <row r="39" spans="1:46" x14ac:dyDescent="0.3">
      <c r="A39" t="s">
        <v>145</v>
      </c>
      <c r="B39">
        <v>2015</v>
      </c>
      <c r="C39">
        <v>9495.8259999999991</v>
      </c>
      <c r="D39">
        <v>76.667000000000002</v>
      </c>
      <c r="E39">
        <v>98.005555603467499</v>
      </c>
      <c r="F39">
        <v>1.712709762463605</v>
      </c>
      <c r="G39">
        <v>0.28173463406890248</v>
      </c>
      <c r="H39">
        <v>0</v>
      </c>
      <c r="I39">
        <v>6.8217337326691068E-3</v>
      </c>
      <c r="J39">
        <v>98.613779696838293</v>
      </c>
      <c r="K39">
        <v>0.44576796447589118</v>
      </c>
      <c r="L39">
        <v>0.9404523386858159</v>
      </c>
      <c r="M39">
        <v>0</v>
      </c>
      <c r="N39">
        <v>7.5374068694789758E-4</v>
      </c>
      <c r="O39">
        <v>97.820447372147356</v>
      </c>
      <c r="P39">
        <v>2.098293559565974</v>
      </c>
      <c r="Q39">
        <v>8.1259068286669803E-2</v>
      </c>
      <c r="R39">
        <v>0</v>
      </c>
      <c r="S39">
        <v>1.4485281090686423E-2</v>
      </c>
      <c r="T39" t="s">
        <v>145</v>
      </c>
      <c r="U39">
        <v>2015</v>
      </c>
      <c r="V39">
        <v>94.428668856990086</v>
      </c>
      <c r="W39">
        <v>94.428668856990086</v>
      </c>
      <c r="Y39">
        <v>97.424745262514733</v>
      </c>
      <c r="Z39">
        <v>89.181692964888995</v>
      </c>
      <c r="AA39">
        <v>10.5365724010421</v>
      </c>
      <c r="AC39">
        <v>93.696180723651267</v>
      </c>
      <c r="AF39">
        <v>66.094248182110277</v>
      </c>
      <c r="AG39">
        <v>32.965299479203907</v>
      </c>
      <c r="AI39">
        <v>94.651595874027336</v>
      </c>
      <c r="AL39">
        <v>96.208175664310858</v>
      </c>
      <c r="AM39">
        <v>3.7105652674024729</v>
      </c>
      <c r="AN39">
        <v>38</v>
      </c>
      <c r="AO39" t="s">
        <v>378</v>
      </c>
      <c r="AP39">
        <v>99.718265365931103</v>
      </c>
      <c r="AQ39">
        <v>99.059547661314184</v>
      </c>
      <c r="AR39">
        <v>99.91874093171333</v>
      </c>
      <c r="AS39" t="s">
        <v>145</v>
      </c>
      <c r="AT39">
        <v>9495.8259999999991</v>
      </c>
    </row>
    <row r="40" spans="1:46" x14ac:dyDescent="0.3">
      <c r="A40" t="s">
        <v>146</v>
      </c>
      <c r="B40">
        <v>2000</v>
      </c>
      <c r="C40">
        <v>10268.379999999999</v>
      </c>
      <c r="D40">
        <v>97.128</v>
      </c>
      <c r="E40">
        <v>100</v>
      </c>
      <c r="G40">
        <v>0</v>
      </c>
      <c r="H40">
        <v>0</v>
      </c>
      <c r="J40">
        <v>100</v>
      </c>
      <c r="L40">
        <v>0</v>
      </c>
      <c r="M40">
        <v>0</v>
      </c>
      <c r="O40">
        <v>100</v>
      </c>
      <c r="Q40">
        <v>0</v>
      </c>
      <c r="R40">
        <v>0</v>
      </c>
      <c r="T40" t="s">
        <v>146</v>
      </c>
      <c r="U40">
        <v>2000</v>
      </c>
      <c r="V40">
        <v>99.52318566242397</v>
      </c>
      <c r="W40">
        <v>100</v>
      </c>
      <c r="Y40">
        <v>99.52318566242397</v>
      </c>
      <c r="Z40">
        <v>100</v>
      </c>
      <c r="AA40">
        <v>0</v>
      </c>
      <c r="AC40">
        <v>100</v>
      </c>
      <c r="AF40">
        <v>100</v>
      </c>
      <c r="AG40">
        <v>0</v>
      </c>
      <c r="AI40">
        <v>100</v>
      </c>
      <c r="AL40">
        <v>100</v>
      </c>
      <c r="AM40">
        <v>0</v>
      </c>
      <c r="AN40">
        <v>39</v>
      </c>
      <c r="AO40" t="s">
        <v>379</v>
      </c>
      <c r="AP40">
        <v>100</v>
      </c>
      <c r="AQ40">
        <v>100</v>
      </c>
      <c r="AR40">
        <v>100</v>
      </c>
      <c r="AS40" t="s">
        <v>146</v>
      </c>
      <c r="AT40">
        <v>10268.379999999999</v>
      </c>
    </row>
    <row r="41" spans="1:46" x14ac:dyDescent="0.3">
      <c r="A41" t="s">
        <v>146</v>
      </c>
      <c r="B41">
        <v>2015</v>
      </c>
      <c r="C41">
        <v>11299.191999999999</v>
      </c>
      <c r="D41">
        <v>97.858000000000018</v>
      </c>
      <c r="E41">
        <v>100</v>
      </c>
      <c r="G41">
        <v>0</v>
      </c>
      <c r="H41">
        <v>0</v>
      </c>
      <c r="I41">
        <v>0</v>
      </c>
      <c r="J41">
        <v>100</v>
      </c>
      <c r="L41">
        <v>0</v>
      </c>
      <c r="M41">
        <v>0</v>
      </c>
      <c r="N41">
        <v>0</v>
      </c>
      <c r="O41">
        <v>100</v>
      </c>
      <c r="Q41">
        <v>0</v>
      </c>
      <c r="R41">
        <v>0</v>
      </c>
      <c r="S41">
        <v>0</v>
      </c>
      <c r="T41" t="s">
        <v>146</v>
      </c>
      <c r="U41">
        <v>2015</v>
      </c>
      <c r="V41">
        <v>98.366666666666674</v>
      </c>
      <c r="W41">
        <v>98.667869999999979</v>
      </c>
      <c r="Y41">
        <v>99.523185662423941</v>
      </c>
      <c r="Z41">
        <v>100</v>
      </c>
      <c r="AA41">
        <v>0</v>
      </c>
      <c r="AC41">
        <v>97.200000000000045</v>
      </c>
      <c r="AF41">
        <v>100</v>
      </c>
      <c r="AG41">
        <v>0</v>
      </c>
      <c r="AI41">
        <v>98.699999999999989</v>
      </c>
      <c r="AL41">
        <v>100</v>
      </c>
      <c r="AM41">
        <v>0</v>
      </c>
      <c r="AN41">
        <v>40</v>
      </c>
      <c r="AO41" t="s">
        <v>379</v>
      </c>
      <c r="AP41">
        <v>100</v>
      </c>
      <c r="AQ41">
        <v>100</v>
      </c>
      <c r="AR41">
        <v>100</v>
      </c>
      <c r="AS41" t="s">
        <v>146</v>
      </c>
      <c r="AT41">
        <v>11299.191999999999</v>
      </c>
    </row>
    <row r="42" spans="1:46" x14ac:dyDescent="0.3">
      <c r="A42" t="s">
        <v>147</v>
      </c>
      <c r="B42">
        <v>2000</v>
      </c>
      <c r="C42">
        <v>247.31200000000001</v>
      </c>
      <c r="D42">
        <v>47.662999999999997</v>
      </c>
      <c r="E42">
        <v>87.572122055602861</v>
      </c>
      <c r="F42">
        <v>1.086904354917217</v>
      </c>
      <c r="G42">
        <v>8.3597396183393116</v>
      </c>
      <c r="H42">
        <v>2.9812339711405951</v>
      </c>
      <c r="J42">
        <v>84.38996634416489</v>
      </c>
      <c r="K42">
        <v>1.2969137740289229</v>
      </c>
      <c r="L42">
        <v>9.2059011819249008</v>
      </c>
      <c r="M42">
        <v>5.1072186998812867</v>
      </c>
      <c r="O42">
        <v>91.066331053557889</v>
      </c>
      <c r="P42">
        <v>0.85630067978033253</v>
      </c>
      <c r="Q42">
        <v>7.430600500923731</v>
      </c>
      <c r="R42">
        <v>0.64676776573804773</v>
      </c>
      <c r="T42" t="s">
        <v>147</v>
      </c>
      <c r="U42">
        <v>2000</v>
      </c>
      <c r="W42">
        <v>85.070133965162213</v>
      </c>
      <c r="Z42">
        <v>64.652059378741896</v>
      </c>
      <c r="AA42">
        <v>24.006967031778199</v>
      </c>
      <c r="AC42">
        <v>81.488882781379203</v>
      </c>
      <c r="AF42">
        <v>52.086692907073477</v>
      </c>
      <c r="AG42">
        <v>33.600187211120328</v>
      </c>
      <c r="AI42">
        <v>89.002575129286399</v>
      </c>
      <c r="AJ42">
        <v>49.17860797733595</v>
      </c>
      <c r="AL42">
        <v>78.449629507095324</v>
      </c>
      <c r="AM42">
        <v>13.473002226242899</v>
      </c>
      <c r="AN42">
        <v>41</v>
      </c>
      <c r="AO42" t="s">
        <v>380</v>
      </c>
      <c r="AP42">
        <v>88.659026410520099</v>
      </c>
      <c r="AQ42">
        <v>85.686880118193812</v>
      </c>
      <c r="AR42">
        <v>91.922631733338221</v>
      </c>
      <c r="AS42" t="s">
        <v>147</v>
      </c>
      <c r="AT42">
        <v>247.31200000000001</v>
      </c>
    </row>
    <row r="43" spans="1:46" x14ac:dyDescent="0.3">
      <c r="A43" t="s">
        <v>147</v>
      </c>
      <c r="B43">
        <v>2015</v>
      </c>
      <c r="C43">
        <v>359.28699999999998</v>
      </c>
      <c r="D43">
        <v>43.973000000000006</v>
      </c>
      <c r="E43">
        <v>97.128803644012123</v>
      </c>
      <c r="F43">
        <v>1.2328274081398529</v>
      </c>
      <c r="G43">
        <v>1.609385656468741</v>
      </c>
      <c r="H43">
        <v>2.89832913792854E-2</v>
      </c>
      <c r="I43">
        <v>0.63711210589395084</v>
      </c>
      <c r="J43">
        <v>95.606461039966661</v>
      </c>
      <c r="K43">
        <v>1.4692900303244021</v>
      </c>
      <c r="L43">
        <v>2.8725179939470991</v>
      </c>
      <c r="M43">
        <v>5.1730935761838702E-2</v>
      </c>
      <c r="N43">
        <v>0.74776631305345143</v>
      </c>
      <c r="O43">
        <v>99.068455</v>
      </c>
      <c r="P43">
        <v>0.93154499999999985</v>
      </c>
      <c r="Q43">
        <v>0</v>
      </c>
      <c r="R43">
        <v>0</v>
      </c>
      <c r="S43">
        <v>0.53347492976280741</v>
      </c>
      <c r="T43" t="s">
        <v>147</v>
      </c>
      <c r="U43">
        <v>2015</v>
      </c>
      <c r="W43">
        <v>95.228297325112067</v>
      </c>
      <c r="Z43">
        <v>82.927742750184052</v>
      </c>
      <c r="AA43">
        <v>15.43388830196792</v>
      </c>
      <c r="AC43">
        <v>93.247636779859874</v>
      </c>
      <c r="AF43">
        <v>74.726988244462973</v>
      </c>
      <c r="AG43">
        <v>22.348762825828089</v>
      </c>
      <c r="AI43">
        <v>97.751901999999973</v>
      </c>
      <c r="AJ43">
        <v>53.5</v>
      </c>
      <c r="AL43">
        <v>93.376510691694421</v>
      </c>
      <c r="AM43">
        <v>6.6234893083055804</v>
      </c>
      <c r="AN43">
        <v>42</v>
      </c>
      <c r="AO43" t="s">
        <v>380</v>
      </c>
      <c r="AP43">
        <v>98.361631052151964</v>
      </c>
      <c r="AQ43">
        <v>97.075751070291062</v>
      </c>
      <c r="AR43">
        <v>100</v>
      </c>
      <c r="AS43" t="s">
        <v>147</v>
      </c>
      <c r="AT43">
        <v>359.28699999999998</v>
      </c>
    </row>
    <row r="44" spans="1:46" x14ac:dyDescent="0.3">
      <c r="A44" t="s">
        <v>148</v>
      </c>
      <c r="B44">
        <v>2000</v>
      </c>
      <c r="C44">
        <v>6949.366</v>
      </c>
      <c r="D44">
        <v>38.332999999999998</v>
      </c>
      <c r="E44">
        <v>60.064238321359973</v>
      </c>
      <c r="F44">
        <v>7.7280696143600336</v>
      </c>
      <c r="G44">
        <v>20.079070295371078</v>
      </c>
      <c r="H44">
        <v>12.12862176890892</v>
      </c>
      <c r="J44">
        <v>50.35337726481206</v>
      </c>
      <c r="K44">
        <v>9.8062038758686967</v>
      </c>
      <c r="L44">
        <v>23.67685644875132</v>
      </c>
      <c r="M44">
        <v>16.16356241056792</v>
      </c>
      <c r="O44">
        <v>75.686278567991863</v>
      </c>
      <c r="P44">
        <v>4.3849369217856244</v>
      </c>
      <c r="Q44">
        <v>14.2912457389706</v>
      </c>
      <c r="R44">
        <v>5.6375387712519114</v>
      </c>
      <c r="T44" t="s">
        <v>148</v>
      </c>
      <c r="U44">
        <v>2000</v>
      </c>
      <c r="W44">
        <v>40.547698270780771</v>
      </c>
      <c r="Z44">
        <v>41.131338002910603</v>
      </c>
      <c r="AA44">
        <v>26.660969932809419</v>
      </c>
      <c r="AC44">
        <v>23.360037103470528</v>
      </c>
      <c r="AF44">
        <v>25.409496166350099</v>
      </c>
      <c r="AG44">
        <v>34.750084974330662</v>
      </c>
      <c r="AI44">
        <v>68.197803955295967</v>
      </c>
      <c r="AL44">
        <v>66.423353251786921</v>
      </c>
      <c r="AM44">
        <v>13.647862237990569</v>
      </c>
      <c r="AN44">
        <v>43</v>
      </c>
      <c r="AO44" t="s">
        <v>381</v>
      </c>
      <c r="AP44">
        <v>67.792307935720004</v>
      </c>
      <c r="AQ44">
        <v>60.159581140680757</v>
      </c>
      <c r="AR44">
        <v>80.071215489777487</v>
      </c>
      <c r="AS44" t="s">
        <v>148</v>
      </c>
      <c r="AT44">
        <v>6949.366</v>
      </c>
    </row>
    <row r="45" spans="1:46" x14ac:dyDescent="0.3">
      <c r="A45" t="s">
        <v>148</v>
      </c>
      <c r="B45">
        <v>2015</v>
      </c>
      <c r="C45">
        <v>10879.829</v>
      </c>
      <c r="D45">
        <v>43.95</v>
      </c>
      <c r="E45">
        <v>67.017286701884871</v>
      </c>
      <c r="F45">
        <v>8.4479392222875571</v>
      </c>
      <c r="G45">
        <v>21.112437683416839</v>
      </c>
      <c r="H45">
        <v>3.422336392410724</v>
      </c>
      <c r="I45">
        <v>0.46353655870165983</v>
      </c>
      <c r="J45">
        <v>59.53391139583848</v>
      </c>
      <c r="K45">
        <v>11.594091685354879</v>
      </c>
      <c r="L45">
        <v>23.648200478917939</v>
      </c>
      <c r="M45">
        <v>5.2237964398887016</v>
      </c>
      <c r="N45">
        <v>0.61203560873509466</v>
      </c>
      <c r="O45">
        <v>76.560931432349051</v>
      </c>
      <c r="P45">
        <v>4.4356105407193382</v>
      </c>
      <c r="Q45">
        <v>17.878546791770962</v>
      </c>
      <c r="R45">
        <v>1.1249112351606529</v>
      </c>
      <c r="S45">
        <v>5.8310190957145853E-2</v>
      </c>
      <c r="T45" t="s">
        <v>148</v>
      </c>
      <c r="U45">
        <v>2015</v>
      </c>
      <c r="W45">
        <v>26.559869825327091</v>
      </c>
      <c r="Z45">
        <v>41.722564266072183</v>
      </c>
      <c r="AA45">
        <v>33.742661658100253</v>
      </c>
      <c r="AC45">
        <v>12.82918408118829</v>
      </c>
      <c r="AF45">
        <v>30.03063596436391</v>
      </c>
      <c r="AG45">
        <v>41.097367116829453</v>
      </c>
      <c r="AI45">
        <v>44.070789869900011</v>
      </c>
      <c r="AL45">
        <v>56.633430735031197</v>
      </c>
      <c r="AM45">
        <v>24.363111238037192</v>
      </c>
      <c r="AN45">
        <v>44</v>
      </c>
      <c r="AO45" t="s">
        <v>381</v>
      </c>
      <c r="AP45">
        <v>75.465225924172429</v>
      </c>
      <c r="AQ45">
        <v>71.128003081193356</v>
      </c>
      <c r="AR45">
        <v>80.996541973068389</v>
      </c>
      <c r="AS45" t="s">
        <v>148</v>
      </c>
      <c r="AT45">
        <v>10879.829</v>
      </c>
    </row>
    <row r="46" spans="1:46" x14ac:dyDescent="0.3">
      <c r="A46" t="s">
        <v>149</v>
      </c>
      <c r="B46">
        <v>2000</v>
      </c>
      <c r="C46">
        <v>64.034999999999997</v>
      </c>
      <c r="D46">
        <v>100</v>
      </c>
      <c r="E46">
        <v>99.994142905038316</v>
      </c>
      <c r="G46">
        <v>5.8570949616836001E-3</v>
      </c>
      <c r="H46">
        <v>0</v>
      </c>
      <c r="J46">
        <v>-999</v>
      </c>
      <c r="K46">
        <v>-999</v>
      </c>
      <c r="L46">
        <v>-999</v>
      </c>
      <c r="M46">
        <v>-999</v>
      </c>
      <c r="N46">
        <v>-999</v>
      </c>
      <c r="O46">
        <v>99.994142905038316</v>
      </c>
      <c r="Q46">
        <v>5.8570949616836001E-3</v>
      </c>
      <c r="R46">
        <v>0</v>
      </c>
      <c r="T46" t="s">
        <v>149</v>
      </c>
      <c r="U46">
        <v>2000</v>
      </c>
      <c r="W46">
        <v>99.982429401226184</v>
      </c>
      <c r="Z46">
        <v>99.988285810076633</v>
      </c>
      <c r="AA46">
        <v>5.8570949616836001E-3</v>
      </c>
      <c r="AB46">
        <v>-999</v>
      </c>
      <c r="AC46">
        <v>-999</v>
      </c>
      <c r="AD46">
        <v>-999</v>
      </c>
      <c r="AE46">
        <v>-999</v>
      </c>
      <c r="AF46">
        <v>-999</v>
      </c>
      <c r="AG46">
        <v>-999</v>
      </c>
      <c r="AI46">
        <v>99.982429401226184</v>
      </c>
      <c r="AL46">
        <v>99.988285810076633</v>
      </c>
      <c r="AM46">
        <v>5.8570949616836001E-3</v>
      </c>
      <c r="AN46">
        <v>45</v>
      </c>
      <c r="AO46" t="s">
        <v>382</v>
      </c>
      <c r="AP46">
        <v>99.994142905038316</v>
      </c>
      <c r="AQ46">
        <v>-999</v>
      </c>
      <c r="AR46">
        <v>99.994142905038316</v>
      </c>
      <c r="AS46" t="s">
        <v>149</v>
      </c>
      <c r="AT46">
        <v>64.034999999999997</v>
      </c>
    </row>
    <row r="47" spans="1:46" x14ac:dyDescent="0.3">
      <c r="A47" t="s">
        <v>149</v>
      </c>
      <c r="B47">
        <v>2015</v>
      </c>
      <c r="C47">
        <v>62.003999999999998</v>
      </c>
      <c r="D47">
        <v>100</v>
      </c>
      <c r="E47">
        <v>99.903140017063578</v>
      </c>
      <c r="G47">
        <v>9.6859982936422298E-2</v>
      </c>
      <c r="H47">
        <v>0</v>
      </c>
      <c r="I47">
        <v>-6.0668591983159105E-3</v>
      </c>
      <c r="J47">
        <v>-999</v>
      </c>
      <c r="K47">
        <v>-999</v>
      </c>
      <c r="L47">
        <v>-999</v>
      </c>
      <c r="M47">
        <v>-999</v>
      </c>
      <c r="N47">
        <v>-999</v>
      </c>
      <c r="O47">
        <v>99.903140017063578</v>
      </c>
      <c r="Q47">
        <v>9.6859982936422298E-2</v>
      </c>
      <c r="R47">
        <v>0</v>
      </c>
      <c r="S47">
        <v>-6.0668591983159105E-3</v>
      </c>
      <c r="T47" t="s">
        <v>149</v>
      </c>
      <c r="U47">
        <v>2015</v>
      </c>
      <c r="W47">
        <v>99.856512361411006</v>
      </c>
      <c r="Z47">
        <v>99.80628003412717</v>
      </c>
      <c r="AA47">
        <v>9.6859982936408101E-2</v>
      </c>
      <c r="AB47">
        <v>-999</v>
      </c>
      <c r="AC47">
        <v>-999</v>
      </c>
      <c r="AD47">
        <v>-999</v>
      </c>
      <c r="AE47">
        <v>-999</v>
      </c>
      <c r="AF47">
        <v>-999</v>
      </c>
      <c r="AG47">
        <v>-999</v>
      </c>
      <c r="AI47">
        <v>99.856512361411006</v>
      </c>
      <c r="AL47">
        <v>99.80628003412717</v>
      </c>
      <c r="AM47">
        <v>9.6859982936408101E-2</v>
      </c>
      <c r="AN47">
        <v>46</v>
      </c>
      <c r="AO47" t="s">
        <v>382</v>
      </c>
      <c r="AP47">
        <v>99.903140017063578</v>
      </c>
      <c r="AQ47">
        <v>-999</v>
      </c>
      <c r="AR47">
        <v>99.903140017063578</v>
      </c>
      <c r="AS47" t="s">
        <v>149</v>
      </c>
      <c r="AT47">
        <v>62.003999999999998</v>
      </c>
    </row>
    <row r="48" spans="1:46" x14ac:dyDescent="0.3">
      <c r="A48" t="s">
        <v>150</v>
      </c>
      <c r="B48">
        <v>2000</v>
      </c>
      <c r="C48">
        <v>564.18700000000001</v>
      </c>
      <c r="D48">
        <v>25.418000000000003</v>
      </c>
      <c r="E48">
        <v>80.966430141895714</v>
      </c>
      <c r="F48">
        <v>1.7117738610564139</v>
      </c>
      <c r="G48">
        <v>5.8766876393915108</v>
      </c>
      <c r="H48">
        <v>11.445108357656361</v>
      </c>
      <c r="J48">
        <v>75.58940387378739</v>
      </c>
      <c r="K48">
        <v>1.609439689296821</v>
      </c>
      <c r="L48">
        <v>7.8327474937673287</v>
      </c>
      <c r="M48">
        <v>14.968408943148461</v>
      </c>
      <c r="O48">
        <v>96.743807320590122</v>
      </c>
      <c r="P48">
        <v>2.0120448185736848</v>
      </c>
      <c r="Q48">
        <v>0.13717799822947541</v>
      </c>
      <c r="R48">
        <v>1.1069698626067179</v>
      </c>
      <c r="T48" t="s">
        <v>150</v>
      </c>
      <c r="U48">
        <v>2000</v>
      </c>
      <c r="V48">
        <v>27.188822374891078</v>
      </c>
      <c r="W48">
        <v>66.851369959693514</v>
      </c>
      <c r="Y48">
        <v>27.188822374891078</v>
      </c>
      <c r="Z48">
        <v>78.509517583328545</v>
      </c>
      <c r="AA48">
        <v>4.1686864196235751</v>
      </c>
      <c r="AB48">
        <v>21.306880823411241</v>
      </c>
      <c r="AC48">
        <v>66.13228298206316</v>
      </c>
      <c r="AE48">
        <v>21.306880823411241</v>
      </c>
      <c r="AF48">
        <v>71.744276821978929</v>
      </c>
      <c r="AG48">
        <v>5.4545667411052818</v>
      </c>
      <c r="AH48">
        <v>44.447731997696557</v>
      </c>
      <c r="AI48">
        <v>68.961329239165835</v>
      </c>
      <c r="AK48">
        <v>44.447731997696557</v>
      </c>
      <c r="AL48">
        <v>98.360221276104426</v>
      </c>
      <c r="AM48">
        <v>0.395630863059381</v>
      </c>
      <c r="AN48">
        <v>47</v>
      </c>
      <c r="AO48" t="s">
        <v>383</v>
      </c>
      <c r="AP48">
        <v>82.678204002952128</v>
      </c>
      <c r="AQ48">
        <v>77.19884356308421</v>
      </c>
      <c r="AR48">
        <v>98.755852139163807</v>
      </c>
      <c r="AS48" t="s">
        <v>150</v>
      </c>
      <c r="AT48">
        <v>564.18700000000001</v>
      </c>
    </row>
    <row r="49" spans="1:46" x14ac:dyDescent="0.3">
      <c r="A49" t="s">
        <v>150</v>
      </c>
      <c r="B49">
        <v>2015</v>
      </c>
      <c r="C49">
        <v>774.83</v>
      </c>
      <c r="D49">
        <v>38.643999999999998</v>
      </c>
      <c r="E49">
        <v>97.5586608517347</v>
      </c>
      <c r="F49">
        <v>2.058682385174766</v>
      </c>
      <c r="G49">
        <v>0.38265676309055152</v>
      </c>
      <c r="H49">
        <v>0</v>
      </c>
      <c r="I49">
        <v>1.1061487139892658</v>
      </c>
      <c r="J49">
        <v>97.91520233333334</v>
      </c>
      <c r="K49">
        <v>2.0847976666666601</v>
      </c>
      <c r="L49">
        <v>0</v>
      </c>
      <c r="M49">
        <v>0</v>
      </c>
      <c r="N49">
        <v>1.48838656396973</v>
      </c>
      <c r="O49">
        <v>96.99257144212477</v>
      </c>
      <c r="P49">
        <v>2.0172185302110819</v>
      </c>
      <c r="Q49">
        <v>0.99021002766414767</v>
      </c>
      <c r="R49">
        <v>0</v>
      </c>
      <c r="S49">
        <v>1.6584274768976569E-2</v>
      </c>
      <c r="T49" t="s">
        <v>150</v>
      </c>
      <c r="U49">
        <v>2015</v>
      </c>
      <c r="V49">
        <v>34.15480438501676</v>
      </c>
      <c r="W49">
        <v>86.605657385186348</v>
      </c>
      <c r="Y49">
        <v>34.15480438501676</v>
      </c>
      <c r="Z49">
        <v>99.617343236909448</v>
      </c>
      <c r="AA49">
        <v>0</v>
      </c>
      <c r="AB49">
        <v>27.6</v>
      </c>
      <c r="AC49">
        <v>83.142290538461566</v>
      </c>
      <c r="AE49">
        <v>27.6</v>
      </c>
      <c r="AF49">
        <v>100</v>
      </c>
      <c r="AG49">
        <v>0</v>
      </c>
      <c r="AH49">
        <v>44.562023561268923</v>
      </c>
      <c r="AI49">
        <v>92.104527487858064</v>
      </c>
      <c r="AK49">
        <v>44.562023561268923</v>
      </c>
      <c r="AL49">
        <v>99.009789972335852</v>
      </c>
      <c r="AM49">
        <v>0</v>
      </c>
      <c r="AN49">
        <v>48</v>
      </c>
      <c r="AO49" t="s">
        <v>383</v>
      </c>
      <c r="AP49">
        <v>99.617343236909448</v>
      </c>
      <c r="AQ49">
        <v>100</v>
      </c>
      <c r="AR49">
        <v>99.009789972335852</v>
      </c>
      <c r="AS49" t="s">
        <v>150</v>
      </c>
      <c r="AT49">
        <v>774.83</v>
      </c>
    </row>
    <row r="50" spans="1:46" x14ac:dyDescent="0.3">
      <c r="A50" t="s">
        <v>151</v>
      </c>
      <c r="B50">
        <v>2000</v>
      </c>
      <c r="C50">
        <v>8339.5120000000006</v>
      </c>
      <c r="D50">
        <v>61.834000000000003</v>
      </c>
      <c r="E50">
        <v>78.815286158362028</v>
      </c>
      <c r="F50">
        <v>0.26027132463615771</v>
      </c>
      <c r="G50">
        <v>7.3340821240893472</v>
      </c>
      <c r="H50">
        <v>13.590360392912469</v>
      </c>
      <c r="J50">
        <v>52.683077566965594</v>
      </c>
      <c r="K50">
        <v>0.49406707832794439</v>
      </c>
      <c r="L50">
        <v>12.1908742645237</v>
      </c>
      <c r="M50">
        <v>34.631981090182762</v>
      </c>
      <c r="O50">
        <v>94.944953867053627</v>
      </c>
      <c r="P50">
        <v>0.1159648146998649</v>
      </c>
      <c r="Q50">
        <v>4.3363085879794809</v>
      </c>
      <c r="R50">
        <v>0.60277273026702716</v>
      </c>
      <c r="T50" t="s">
        <v>151</v>
      </c>
      <c r="U50">
        <v>2000</v>
      </c>
      <c r="W50">
        <v>71.089006707031601</v>
      </c>
      <c r="X50">
        <v>68.213711189148697</v>
      </c>
      <c r="Z50">
        <v>73.550227388485993</v>
      </c>
      <c r="AA50">
        <v>5.5253300945121913</v>
      </c>
      <c r="AC50">
        <v>38.867124828532191</v>
      </c>
      <c r="AD50">
        <v>41.778345728493683</v>
      </c>
      <c r="AF50">
        <v>44.841152578864687</v>
      </c>
      <c r="AG50">
        <v>8.3359920664288438</v>
      </c>
      <c r="AI50">
        <v>90.977423173293019</v>
      </c>
      <c r="AJ50">
        <v>84.530497393685991</v>
      </c>
      <c r="AL50">
        <v>91.270422575341229</v>
      </c>
      <c r="AM50">
        <v>3.7904961064122631</v>
      </c>
      <c r="AN50">
        <v>49</v>
      </c>
      <c r="AO50" t="s">
        <v>384</v>
      </c>
      <c r="AP50">
        <v>79.075557482998192</v>
      </c>
      <c r="AQ50">
        <v>53.177144645293538</v>
      </c>
      <c r="AR50">
        <v>95.060918681753492</v>
      </c>
      <c r="AS50" t="s">
        <v>151</v>
      </c>
      <c r="AT50">
        <v>8339.5120000000006</v>
      </c>
    </row>
    <row r="51" spans="1:46" x14ac:dyDescent="0.3">
      <c r="A51" t="s">
        <v>151</v>
      </c>
      <c r="B51">
        <v>2015</v>
      </c>
      <c r="C51">
        <v>10724.705</v>
      </c>
      <c r="D51">
        <v>68.512</v>
      </c>
      <c r="E51">
        <v>92.881626357893595</v>
      </c>
      <c r="F51">
        <v>0.31600027373967388</v>
      </c>
      <c r="G51">
        <v>1.9155599771256111</v>
      </c>
      <c r="H51">
        <v>4.8868133912411063</v>
      </c>
      <c r="I51">
        <v>0.93775601330210445</v>
      </c>
      <c r="J51">
        <v>78.864983731391874</v>
      </c>
      <c r="K51">
        <v>0.73960356710409769</v>
      </c>
      <c r="L51">
        <v>5.2894958256383688</v>
      </c>
      <c r="M51">
        <v>15.10591687586566</v>
      </c>
      <c r="N51">
        <v>1.745460410961752</v>
      </c>
      <c r="O51">
        <v>99.323651740648259</v>
      </c>
      <c r="P51">
        <v>0.121312912380219</v>
      </c>
      <c r="Q51">
        <v>0.36490473427808467</v>
      </c>
      <c r="R51">
        <v>0.1901306126934372</v>
      </c>
      <c r="S51">
        <v>0.29191319157297546</v>
      </c>
      <c r="T51" t="s">
        <v>151</v>
      </c>
      <c r="U51">
        <v>2015</v>
      </c>
      <c r="W51">
        <v>91.79526423334255</v>
      </c>
      <c r="X51">
        <v>78.136904002962282</v>
      </c>
      <c r="Z51">
        <v>73.804308768689879</v>
      </c>
      <c r="AA51">
        <v>19.393317862943409</v>
      </c>
      <c r="AC51">
        <v>77.407492972286164</v>
      </c>
      <c r="AD51">
        <v>60.499534006893761</v>
      </c>
      <c r="AF51">
        <v>39.432378954317528</v>
      </c>
      <c r="AG51">
        <v>40.172208344178443</v>
      </c>
      <c r="AI51">
        <v>98.407859712501576</v>
      </c>
      <c r="AJ51">
        <v>86.243009596671499</v>
      </c>
      <c r="AL51">
        <v>89.601589916444368</v>
      </c>
      <c r="AM51">
        <v>9.84337473658411</v>
      </c>
      <c r="AN51">
        <v>50</v>
      </c>
      <c r="AO51" t="s">
        <v>384</v>
      </c>
      <c r="AP51">
        <v>93.197626631633284</v>
      </c>
      <c r="AQ51">
        <v>79.604587298495971</v>
      </c>
      <c r="AR51">
        <v>99.444964653028478</v>
      </c>
      <c r="AS51" t="s">
        <v>151</v>
      </c>
      <c r="AT51">
        <v>10724.705</v>
      </c>
    </row>
    <row r="52" spans="1:46" x14ac:dyDescent="0.3">
      <c r="A52" t="s">
        <v>152</v>
      </c>
      <c r="B52">
        <v>2000</v>
      </c>
      <c r="C52">
        <v>3792.8780000000002</v>
      </c>
      <c r="D52">
        <v>39.306000000000004</v>
      </c>
      <c r="E52">
        <v>96.398174331378243</v>
      </c>
      <c r="F52">
        <v>1.9298756549738989</v>
      </c>
      <c r="G52">
        <v>1.439207356504993</v>
      </c>
      <c r="H52">
        <v>0.23274265714286169</v>
      </c>
      <c r="J52">
        <v>95.699207662310499</v>
      </c>
      <c r="K52">
        <v>1.886660110269901</v>
      </c>
      <c r="L52">
        <v>2.0584179417053079</v>
      </c>
      <c r="M52">
        <v>0.35571428571429209</v>
      </c>
      <c r="O52">
        <v>97.477477313426732</v>
      </c>
      <c r="P52">
        <v>1.9966065426313691</v>
      </c>
      <c r="Q52">
        <v>0.48305900108475441</v>
      </c>
      <c r="R52">
        <v>4.2857142857144502E-2</v>
      </c>
      <c r="T52" t="s">
        <v>152</v>
      </c>
      <c r="U52">
        <v>2000</v>
      </c>
      <c r="V52">
        <v>86.56146000465202</v>
      </c>
      <c r="W52">
        <v>91.276762415130605</v>
      </c>
      <c r="X52">
        <v>87.211181923042389</v>
      </c>
      <c r="Y52">
        <v>91.372273943963052</v>
      </c>
      <c r="Z52">
        <v>84.388701835193018</v>
      </c>
      <c r="AA52">
        <v>13.93934815115913</v>
      </c>
      <c r="AC52">
        <v>87.26112166328646</v>
      </c>
      <c r="AD52">
        <v>85.582806036553023</v>
      </c>
      <c r="AF52">
        <v>76.77639484978522</v>
      </c>
      <c r="AG52">
        <v>20.80947292279518</v>
      </c>
      <c r="AI52">
        <v>97.477477313426746</v>
      </c>
      <c r="AJ52">
        <v>89.725623638164407</v>
      </c>
      <c r="AL52">
        <v>96.143175965665236</v>
      </c>
      <c r="AM52">
        <v>3.3309078903928651</v>
      </c>
      <c r="AN52">
        <v>51</v>
      </c>
      <c r="AO52" t="s">
        <v>385</v>
      </c>
      <c r="AP52">
        <v>98.328049986352141</v>
      </c>
      <c r="AQ52">
        <v>97.5858677725804</v>
      </c>
      <c r="AR52">
        <v>99.474083856058101</v>
      </c>
      <c r="AS52" t="s">
        <v>152</v>
      </c>
      <c r="AT52">
        <v>3792.8780000000002</v>
      </c>
    </row>
    <row r="53" spans="1:46" x14ac:dyDescent="0.3">
      <c r="A53" t="s">
        <v>152</v>
      </c>
      <c r="B53">
        <v>2015</v>
      </c>
      <c r="C53">
        <v>3810.4160000000002</v>
      </c>
      <c r="D53">
        <v>39.766999999999996</v>
      </c>
      <c r="E53">
        <v>97.660186125238909</v>
      </c>
      <c r="F53">
        <v>2.2082374884949991</v>
      </c>
      <c r="G53">
        <v>0.13157638626611859</v>
      </c>
      <c r="H53">
        <v>0</v>
      </c>
      <c r="I53">
        <v>8.4134119590711029E-2</v>
      </c>
      <c r="J53">
        <v>98.066666666666663</v>
      </c>
      <c r="K53">
        <v>1.9333333333333369</v>
      </c>
      <c r="L53">
        <v>0</v>
      </c>
      <c r="M53">
        <v>0</v>
      </c>
      <c r="N53">
        <v>0.15783060029041091</v>
      </c>
      <c r="O53">
        <v>97.044511257840867</v>
      </c>
      <c r="P53">
        <v>2.6246204688015951</v>
      </c>
      <c r="Q53">
        <v>0.3308682733575381</v>
      </c>
      <c r="R53">
        <v>0</v>
      </c>
      <c r="S53">
        <v>-2.8864403705724347E-2</v>
      </c>
      <c r="T53" t="s">
        <v>152</v>
      </c>
      <c r="U53">
        <v>2015</v>
      </c>
      <c r="V53">
        <v>88.575493099587987</v>
      </c>
      <c r="W53">
        <v>90.821396213486494</v>
      </c>
      <c r="X53">
        <v>88.575493099587987</v>
      </c>
      <c r="Y53">
        <v>97.817328457869522</v>
      </c>
      <c r="Z53">
        <v>89.784529726609435</v>
      </c>
      <c r="AA53">
        <v>10.08389388712448</v>
      </c>
      <c r="AC53">
        <v>91.571900826446296</v>
      </c>
      <c r="AD53">
        <v>87.7</v>
      </c>
      <c r="AF53">
        <v>85.601502145922723</v>
      </c>
      <c r="AG53">
        <v>14.398497854077281</v>
      </c>
      <c r="AI53">
        <v>89.684646034885972</v>
      </c>
      <c r="AJ53">
        <v>89.901556817431498</v>
      </c>
      <c r="AL53">
        <v>96.120343347639491</v>
      </c>
      <c r="AM53">
        <v>3.5487883790029708</v>
      </c>
      <c r="AN53">
        <v>52</v>
      </c>
      <c r="AO53" t="s">
        <v>385</v>
      </c>
      <c r="AP53">
        <v>99.868423613733881</v>
      </c>
      <c r="AQ53">
        <v>100</v>
      </c>
      <c r="AR53">
        <v>99.669131726642462</v>
      </c>
      <c r="AS53" t="s">
        <v>152</v>
      </c>
      <c r="AT53">
        <v>3810.4160000000002</v>
      </c>
    </row>
    <row r="54" spans="1:46" x14ac:dyDescent="0.3">
      <c r="A54" t="s">
        <v>153</v>
      </c>
      <c r="B54">
        <v>2000</v>
      </c>
      <c r="C54">
        <v>1736.579</v>
      </c>
      <c r="D54">
        <v>53.219000000000008</v>
      </c>
      <c r="E54">
        <v>76.865228817105248</v>
      </c>
      <c r="F54">
        <v>18.571419658771418</v>
      </c>
      <c r="G54">
        <v>1.830703754077452</v>
      </c>
      <c r="H54">
        <v>2.7326477700458791</v>
      </c>
      <c r="J54">
        <v>56.891512572418769</v>
      </c>
      <c r="K54">
        <v>34.280783216713878</v>
      </c>
      <c r="L54">
        <v>3.0280813902916179</v>
      </c>
      <c r="M54">
        <v>5.7996228205757347</v>
      </c>
      <c r="O54">
        <v>94.422687988504151</v>
      </c>
      <c r="P54">
        <v>4.7624466114742887</v>
      </c>
      <c r="Q54">
        <v>0.77817508574969452</v>
      </c>
      <c r="R54">
        <v>3.6690314271865497E-2</v>
      </c>
      <c r="T54" t="s">
        <v>153</v>
      </c>
      <c r="U54">
        <v>2000</v>
      </c>
      <c r="W54">
        <v>60.962197180942802</v>
      </c>
      <c r="Z54">
        <v>88.775492374096558</v>
      </c>
      <c r="AA54">
        <v>6.6611561017801053</v>
      </c>
      <c r="AC54">
        <v>33.186715667244293</v>
      </c>
      <c r="AF54">
        <v>77.06845698858848</v>
      </c>
      <c r="AG54">
        <v>14.103838800544169</v>
      </c>
      <c r="AH54">
        <v>84.023978311124594</v>
      </c>
      <c r="AI54">
        <v>85.377627773256251</v>
      </c>
      <c r="AK54">
        <v>84.023978311124594</v>
      </c>
      <c r="AL54">
        <v>99.066306225718236</v>
      </c>
      <c r="AM54">
        <v>0.1188283742602039</v>
      </c>
      <c r="AN54">
        <v>53</v>
      </c>
      <c r="AO54" t="s">
        <v>386</v>
      </c>
      <c r="AP54">
        <v>95.43664847587668</v>
      </c>
      <c r="AQ54">
        <v>91.172295789132647</v>
      </c>
      <c r="AR54">
        <v>99.18513459997844</v>
      </c>
      <c r="AS54" t="s">
        <v>153</v>
      </c>
      <c r="AT54">
        <v>1736.579</v>
      </c>
    </row>
    <row r="55" spans="1:46" x14ac:dyDescent="0.3">
      <c r="A55" t="s">
        <v>153</v>
      </c>
      <c r="B55">
        <v>2015</v>
      </c>
      <c r="C55">
        <v>2262.4850000000001</v>
      </c>
      <c r="D55">
        <v>57.443999999999996</v>
      </c>
      <c r="E55">
        <v>79.173985245685742</v>
      </c>
      <c r="F55">
        <v>17.635910000175009</v>
      </c>
      <c r="G55">
        <v>0.99066402210684079</v>
      </c>
      <c r="H55">
        <v>2.199440732032405</v>
      </c>
      <c r="I55">
        <v>0.15391709523869962</v>
      </c>
      <c r="J55">
        <v>58.062635289970707</v>
      </c>
      <c r="K55">
        <v>34.986459726007993</v>
      </c>
      <c r="L55">
        <v>2.2542358290925222</v>
      </c>
      <c r="M55">
        <v>4.6966691549287702</v>
      </c>
      <c r="N55">
        <v>7.8074847836795885E-2</v>
      </c>
      <c r="O55">
        <v>94.81381897445479</v>
      </c>
      <c r="P55">
        <v>4.7821742900477773</v>
      </c>
      <c r="Q55">
        <v>5.4577366963002298E-2</v>
      </c>
      <c r="R55">
        <v>0.3494293685344303</v>
      </c>
      <c r="S55">
        <v>2.6075399063375925E-2</v>
      </c>
      <c r="T55" t="s">
        <v>153</v>
      </c>
      <c r="U55">
        <v>2015</v>
      </c>
      <c r="W55">
        <v>63.661144948112756</v>
      </c>
      <c r="Z55">
        <v>89.791593666234533</v>
      </c>
      <c r="AA55">
        <v>7.0183015796262156</v>
      </c>
      <c r="AC55">
        <v>33.869870585816251</v>
      </c>
      <c r="AF55">
        <v>76.757522693043427</v>
      </c>
      <c r="AG55">
        <v>16.291572322935281</v>
      </c>
      <c r="AH55">
        <v>84.372034294071454</v>
      </c>
      <c r="AI55">
        <v>85.731291034072811</v>
      </c>
      <c r="AK55">
        <v>84.372034294071454</v>
      </c>
      <c r="AL55">
        <v>99.447570345002049</v>
      </c>
      <c r="AM55">
        <v>0.1484229195005185</v>
      </c>
      <c r="AN55">
        <v>54</v>
      </c>
      <c r="AO55" t="s">
        <v>386</v>
      </c>
      <c r="AP55">
        <v>96.809895245860758</v>
      </c>
      <c r="AQ55">
        <v>93.049095015978708</v>
      </c>
      <c r="AR55">
        <v>99.595993264502567</v>
      </c>
      <c r="AS55" t="s">
        <v>153</v>
      </c>
      <c r="AT55">
        <v>2262.4850000000001</v>
      </c>
    </row>
    <row r="56" spans="1:46" x14ac:dyDescent="0.3">
      <c r="A56" t="s">
        <v>154</v>
      </c>
      <c r="B56">
        <v>2000</v>
      </c>
      <c r="C56">
        <v>175786.44099999999</v>
      </c>
      <c r="D56">
        <v>81.192000000000007</v>
      </c>
      <c r="E56">
        <v>93.70658259600873</v>
      </c>
      <c r="F56">
        <v>0.61111633378596508</v>
      </c>
      <c r="G56">
        <v>4.8209970891307954</v>
      </c>
      <c r="H56">
        <v>0.86130398107451256</v>
      </c>
      <c r="J56">
        <v>74.206311488233283</v>
      </c>
      <c r="K56">
        <v>2.3859563730540998</v>
      </c>
      <c r="L56">
        <v>20.26890657868239</v>
      </c>
      <c r="M56">
        <v>3.1388255600302268</v>
      </c>
      <c r="O56">
        <v>98.223789943962231</v>
      </c>
      <c r="P56">
        <v>0.1999774105108259</v>
      </c>
      <c r="Q56">
        <v>1.2425129813432461</v>
      </c>
      <c r="R56">
        <v>0.33371966418369681</v>
      </c>
      <c r="T56" t="s">
        <v>154</v>
      </c>
      <c r="U56">
        <v>2000</v>
      </c>
      <c r="W56">
        <v>83.866271570767097</v>
      </c>
      <c r="Z56">
        <v>86.377635181244258</v>
      </c>
      <c r="AA56">
        <v>7.9400637485504371</v>
      </c>
      <c r="AC56">
        <v>45.191891106088342</v>
      </c>
      <c r="AF56">
        <v>50.819537771631531</v>
      </c>
      <c r="AG56">
        <v>25.772730089655852</v>
      </c>
      <c r="AH56">
        <v>92.825131406461253</v>
      </c>
      <c r="AI56">
        <v>92.825131406461253</v>
      </c>
      <c r="AK56">
        <v>96.593085281679848</v>
      </c>
      <c r="AL56">
        <v>94.61461291402577</v>
      </c>
      <c r="AM56">
        <v>3.809154440447287</v>
      </c>
      <c r="AN56">
        <v>55</v>
      </c>
      <c r="AO56" t="s">
        <v>387</v>
      </c>
      <c r="AP56">
        <v>94.317698929794688</v>
      </c>
      <c r="AQ56">
        <v>76.592267861287382</v>
      </c>
      <c r="AR56">
        <v>98.423767354473057</v>
      </c>
      <c r="AS56" t="s">
        <v>154</v>
      </c>
      <c r="AT56">
        <v>175786.44099999999</v>
      </c>
    </row>
    <row r="57" spans="1:46" x14ac:dyDescent="0.3">
      <c r="A57" t="s">
        <v>154</v>
      </c>
      <c r="B57">
        <v>2015</v>
      </c>
      <c r="C57">
        <v>207847.52799999999</v>
      </c>
      <c r="D57">
        <v>85.686999999999998</v>
      </c>
      <c r="E57">
        <v>97.497942571004813</v>
      </c>
      <c r="F57">
        <v>0.39870580612846152</v>
      </c>
      <c r="G57">
        <v>0.80209073409876386</v>
      </c>
      <c r="H57">
        <v>1.3012608887679531</v>
      </c>
      <c r="I57">
        <v>0.25275733166640557</v>
      </c>
      <c r="J57">
        <v>86.636367618929981</v>
      </c>
      <c r="K57">
        <v>2.785620108492012</v>
      </c>
      <c r="L57">
        <v>2.5529482644199111</v>
      </c>
      <c r="M57">
        <v>8.0250640081580968</v>
      </c>
      <c r="N57">
        <v>0.82867040871311326</v>
      </c>
      <c r="O57">
        <v>99.312240215793963</v>
      </c>
      <c r="P57">
        <v>0</v>
      </c>
      <c r="Q57">
        <v>0.50963068961726066</v>
      </c>
      <c r="R57">
        <v>0.1781290945887761</v>
      </c>
      <c r="S57">
        <v>7.2563351455448816E-2</v>
      </c>
      <c r="T57" t="s">
        <v>154</v>
      </c>
      <c r="U57">
        <v>2015</v>
      </c>
      <c r="W57">
        <v>97.221487372083047</v>
      </c>
      <c r="Z57">
        <v>96.104490962227558</v>
      </c>
      <c r="AA57">
        <v>1.792157414905738</v>
      </c>
      <c r="AC57">
        <v>84.70487038619207</v>
      </c>
      <c r="AF57">
        <v>78.860358334799002</v>
      </c>
      <c r="AG57">
        <v>10.56162939262299</v>
      </c>
      <c r="AH57">
        <v>97.465032547780183</v>
      </c>
      <c r="AI57">
        <v>99.312240215793963</v>
      </c>
      <c r="AK57">
        <v>97.465032547780183</v>
      </c>
      <c r="AL57">
        <v>98.984919385400076</v>
      </c>
      <c r="AM57">
        <v>0.32732083039388732</v>
      </c>
      <c r="AN57">
        <v>56</v>
      </c>
      <c r="AO57" t="s">
        <v>387</v>
      </c>
      <c r="AP57">
        <v>97.896648377133275</v>
      </c>
      <c r="AQ57">
        <v>89.421987727421993</v>
      </c>
      <c r="AR57">
        <v>99.312240215793963</v>
      </c>
      <c r="AS57" t="s">
        <v>154</v>
      </c>
      <c r="AT57">
        <v>207847.52799999999</v>
      </c>
    </row>
    <row r="58" spans="1:46" x14ac:dyDescent="0.3">
      <c r="A58" t="s">
        <v>155</v>
      </c>
      <c r="B58">
        <v>2000</v>
      </c>
      <c r="C58">
        <v>20.643000000000001</v>
      </c>
      <c r="D58">
        <v>41.773999999999994</v>
      </c>
      <c r="E58">
        <v>95.302739726027539</v>
      </c>
      <c r="G58">
        <v>4.6972602739724607</v>
      </c>
      <c r="H58">
        <v>0</v>
      </c>
      <c r="T58" t="s">
        <v>155</v>
      </c>
      <c r="U58">
        <v>2000</v>
      </c>
      <c r="W58">
        <v>93.249759660123573</v>
      </c>
      <c r="Z58">
        <v>91.182876712328834</v>
      </c>
      <c r="AA58">
        <v>4.1198630136987049</v>
      </c>
      <c r="AN58">
        <v>57</v>
      </c>
      <c r="AO58" t="s">
        <v>388</v>
      </c>
      <c r="AP58">
        <v>95.302739726027539</v>
      </c>
      <c r="AS58" t="s">
        <v>155</v>
      </c>
      <c r="AT58">
        <v>20.643000000000001</v>
      </c>
    </row>
    <row r="59" spans="1:46" x14ac:dyDescent="0.3">
      <c r="A59" t="s">
        <v>155</v>
      </c>
      <c r="B59">
        <v>2015</v>
      </c>
      <c r="C59">
        <v>30.117000000000001</v>
      </c>
      <c r="D59">
        <v>46.185999999999993</v>
      </c>
      <c r="E59">
        <v>99.864383561643876</v>
      </c>
      <c r="G59">
        <v>0.13561643835612361</v>
      </c>
      <c r="H59">
        <v>0</v>
      </c>
      <c r="I59">
        <v>0.30410958904108915</v>
      </c>
      <c r="T59" t="s">
        <v>155</v>
      </c>
      <c r="U59">
        <v>2015</v>
      </c>
      <c r="W59">
        <v>97.99269332934108</v>
      </c>
      <c r="Z59">
        <v>96.122602739726062</v>
      </c>
      <c r="AA59">
        <v>3.7417808219178141</v>
      </c>
      <c r="AN59">
        <v>58</v>
      </c>
      <c r="AO59" t="s">
        <v>388</v>
      </c>
      <c r="AP59">
        <v>99.864383561643876</v>
      </c>
      <c r="AS59" t="s">
        <v>155</v>
      </c>
      <c r="AT59">
        <v>30.117000000000001</v>
      </c>
    </row>
    <row r="60" spans="1:46" x14ac:dyDescent="0.3">
      <c r="A60" t="s">
        <v>156</v>
      </c>
      <c r="B60">
        <v>2000</v>
      </c>
      <c r="C60">
        <v>330.55399999999997</v>
      </c>
      <c r="D60">
        <v>71.164000000000001</v>
      </c>
      <c r="O60">
        <v>99.649999999999991</v>
      </c>
      <c r="Q60">
        <v>0.2500000000000086</v>
      </c>
      <c r="R60">
        <v>0.1</v>
      </c>
      <c r="T60" t="s">
        <v>156</v>
      </c>
      <c r="U60">
        <v>2000</v>
      </c>
      <c r="AI60">
        <v>99.6</v>
      </c>
      <c r="AL60">
        <v>99.6</v>
      </c>
      <c r="AM60">
        <v>4.9999999999997199E-2</v>
      </c>
      <c r="AN60">
        <v>59</v>
      </c>
      <c r="AO60" t="s">
        <v>389</v>
      </c>
      <c r="AR60">
        <v>99.649999999999991</v>
      </c>
      <c r="AS60" t="s">
        <v>156</v>
      </c>
      <c r="AT60">
        <v>330.55399999999997</v>
      </c>
    </row>
    <row r="61" spans="1:46" x14ac:dyDescent="0.3">
      <c r="A61" t="s">
        <v>156</v>
      </c>
      <c r="B61">
        <v>2015</v>
      </c>
      <c r="C61">
        <v>423.18799999999999</v>
      </c>
      <c r="D61">
        <v>77.201999999999998</v>
      </c>
      <c r="E61">
        <v>99.513211999999996</v>
      </c>
      <c r="G61">
        <v>0.31839400000000417</v>
      </c>
      <c r="H61">
        <v>0.16839399999999999</v>
      </c>
      <c r="J61">
        <v>99.05</v>
      </c>
      <c r="L61">
        <v>0.55000000000000282</v>
      </c>
      <c r="M61">
        <v>0.4</v>
      </c>
      <c r="O61">
        <v>99.649999999999991</v>
      </c>
      <c r="Q61">
        <v>0.2500000000000086</v>
      </c>
      <c r="R61">
        <v>0.1</v>
      </c>
      <c r="S61">
        <v>0</v>
      </c>
      <c r="T61" t="s">
        <v>156</v>
      </c>
      <c r="U61">
        <v>2015</v>
      </c>
      <c r="W61">
        <v>99.463211999999999</v>
      </c>
      <c r="Z61">
        <v>99.463211999999999</v>
      </c>
      <c r="AA61">
        <v>4.9999999999997199E-2</v>
      </c>
      <c r="AC61">
        <v>99</v>
      </c>
      <c r="AF61">
        <v>99</v>
      </c>
      <c r="AG61">
        <v>4.9999999999997199E-2</v>
      </c>
      <c r="AI61">
        <v>99.6</v>
      </c>
      <c r="AL61">
        <v>99.6</v>
      </c>
      <c r="AM61">
        <v>4.9999999999997199E-2</v>
      </c>
      <c r="AN61">
        <v>60</v>
      </c>
      <c r="AO61" t="s">
        <v>389</v>
      </c>
      <c r="AP61">
        <v>99.513211999999996</v>
      </c>
      <c r="AQ61">
        <v>99.05</v>
      </c>
      <c r="AR61">
        <v>99.649999999999991</v>
      </c>
      <c r="AS61" t="s">
        <v>156</v>
      </c>
      <c r="AT61">
        <v>423.18799999999999</v>
      </c>
    </row>
    <row r="62" spans="1:46" x14ac:dyDescent="0.3">
      <c r="A62" t="s">
        <v>157</v>
      </c>
      <c r="B62">
        <v>2000</v>
      </c>
      <c r="C62">
        <v>8000.51</v>
      </c>
      <c r="D62">
        <v>68.899000000000001</v>
      </c>
      <c r="E62">
        <v>99.740893667630175</v>
      </c>
      <c r="G62">
        <v>0</v>
      </c>
      <c r="H62">
        <v>0.25910633236983049</v>
      </c>
      <c r="J62">
        <v>99.472941612635609</v>
      </c>
      <c r="L62">
        <v>0</v>
      </c>
      <c r="M62">
        <v>0.52705838736439437</v>
      </c>
      <c r="O62">
        <v>99.861847191808835</v>
      </c>
      <c r="Q62">
        <v>0</v>
      </c>
      <c r="R62">
        <v>0.13815280819116421</v>
      </c>
      <c r="T62" t="s">
        <v>157</v>
      </c>
      <c r="U62">
        <v>2000</v>
      </c>
      <c r="V62">
        <v>97.208507981247408</v>
      </c>
      <c r="W62">
        <v>99.740893667630175</v>
      </c>
      <c r="Y62">
        <v>98.803091788836184</v>
      </c>
      <c r="Z62">
        <v>95.205347595296999</v>
      </c>
      <c r="AA62">
        <v>4.535546072333192</v>
      </c>
      <c r="AC62">
        <v>99.472941612635609</v>
      </c>
      <c r="AF62">
        <v>88.404872189616754</v>
      </c>
      <c r="AG62">
        <v>11.06806942301886</v>
      </c>
      <c r="AI62">
        <v>99.861847191808835</v>
      </c>
      <c r="AL62">
        <v>98.275081344583043</v>
      </c>
      <c r="AM62">
        <v>1.5867658472257919</v>
      </c>
      <c r="AN62">
        <v>61</v>
      </c>
      <c r="AO62" t="s">
        <v>390</v>
      </c>
      <c r="AP62">
        <v>99.740893667630175</v>
      </c>
      <c r="AQ62">
        <v>99.472941612635609</v>
      </c>
      <c r="AR62">
        <v>99.861847191808835</v>
      </c>
      <c r="AS62" t="s">
        <v>157</v>
      </c>
      <c r="AT62">
        <v>8000.51</v>
      </c>
    </row>
    <row r="63" spans="1:46" x14ac:dyDescent="0.3">
      <c r="A63" t="s">
        <v>157</v>
      </c>
      <c r="B63">
        <v>2015</v>
      </c>
      <c r="C63">
        <v>7149.7870000000003</v>
      </c>
      <c r="D63">
        <v>73.948000000000008</v>
      </c>
      <c r="E63">
        <v>99.255635077410233</v>
      </c>
      <c r="G63">
        <v>0.64208897023763545</v>
      </c>
      <c r="H63">
        <v>0.1022759523521318</v>
      </c>
      <c r="I63">
        <v>-3.235057268132948E-2</v>
      </c>
      <c r="J63">
        <v>98.680497952868166</v>
      </c>
      <c r="L63">
        <v>1.3195020471318339</v>
      </c>
      <c r="M63">
        <v>0</v>
      </c>
      <c r="N63">
        <v>-5.2829577317829529E-2</v>
      </c>
      <c r="O63">
        <v>99.458256816586015</v>
      </c>
      <c r="Q63">
        <v>0.4034352476319058</v>
      </c>
      <c r="R63">
        <v>0.13830793578207901</v>
      </c>
      <c r="S63">
        <v>-2.6906025014854625E-2</v>
      </c>
      <c r="T63" t="s">
        <v>157</v>
      </c>
      <c r="U63">
        <v>2015</v>
      </c>
      <c r="V63">
        <v>96.551613154626253</v>
      </c>
      <c r="W63">
        <v>96.551613154626253</v>
      </c>
      <c r="Y63">
        <v>98.596766718848741</v>
      </c>
      <c r="Z63">
        <v>99.1258030389113</v>
      </c>
      <c r="AA63">
        <v>0.1298320384989429</v>
      </c>
      <c r="AC63">
        <v>93.78035783578099</v>
      </c>
      <c r="AF63">
        <v>98.677146062046177</v>
      </c>
      <c r="AG63">
        <v>3.3518908219888999E-3</v>
      </c>
      <c r="AI63">
        <v>97.527930885552806</v>
      </c>
      <c r="AL63">
        <v>99.283865617497469</v>
      </c>
      <c r="AM63">
        <v>0.1743911990885465</v>
      </c>
      <c r="AN63">
        <v>62</v>
      </c>
      <c r="AO63" t="s">
        <v>390</v>
      </c>
      <c r="AP63">
        <v>99.255635077410233</v>
      </c>
      <c r="AQ63">
        <v>98.680497952868166</v>
      </c>
      <c r="AR63">
        <v>99.458256816586015</v>
      </c>
      <c r="AS63" t="s">
        <v>157</v>
      </c>
      <c r="AT63">
        <v>7149.7870000000003</v>
      </c>
    </row>
    <row r="64" spans="1:46" x14ac:dyDescent="0.3">
      <c r="A64" t="s">
        <v>158</v>
      </c>
      <c r="B64">
        <v>2000</v>
      </c>
      <c r="C64">
        <v>11607.944</v>
      </c>
      <c r="D64">
        <v>17.843999999999998</v>
      </c>
      <c r="E64">
        <v>46.708627057005742</v>
      </c>
      <c r="F64">
        <v>21.565671470007171</v>
      </c>
      <c r="G64">
        <v>25.54627148742501</v>
      </c>
      <c r="H64">
        <v>6.1794299855620922</v>
      </c>
      <c r="J64">
        <v>40.657103666228842</v>
      </c>
      <c r="K64">
        <v>22.955746647874289</v>
      </c>
      <c r="L64">
        <v>28.865568808587739</v>
      </c>
      <c r="M64">
        <v>7.5215808773091339</v>
      </c>
      <c r="O64">
        <v>74.570594984189498</v>
      </c>
      <c r="P64">
        <v>15.16559209806972</v>
      </c>
      <c r="Q64">
        <v>10.263812917740781</v>
      </c>
      <c r="R64">
        <v>0</v>
      </c>
      <c r="T64" t="s">
        <v>158</v>
      </c>
      <c r="U64">
        <v>2000</v>
      </c>
      <c r="W64">
        <v>2.5232152007291728</v>
      </c>
      <c r="X64">
        <v>51.760114319193399</v>
      </c>
      <c r="Z64">
        <v>22.257278419428829</v>
      </c>
      <c r="AA64">
        <v>46.017020107584081</v>
      </c>
      <c r="AC64">
        <v>0.34159001355029223</v>
      </c>
      <c r="AD64">
        <v>51.185949598899938</v>
      </c>
      <c r="AF64">
        <v>9.2783195864438994</v>
      </c>
      <c r="AG64">
        <v>54.334530727659228</v>
      </c>
      <c r="AI64">
        <v>12.56768947095267</v>
      </c>
      <c r="AJ64">
        <v>54.403640252864641</v>
      </c>
      <c r="AL64">
        <v>82.014022528524833</v>
      </c>
      <c r="AM64">
        <v>7.7221645537343884</v>
      </c>
      <c r="AN64">
        <v>63</v>
      </c>
      <c r="AO64" t="s">
        <v>391</v>
      </c>
      <c r="AP64">
        <v>68.274298527012903</v>
      </c>
      <c r="AQ64">
        <v>63.612850314103127</v>
      </c>
      <c r="AR64">
        <v>89.736187082259221</v>
      </c>
      <c r="AS64" t="s">
        <v>158</v>
      </c>
      <c r="AT64">
        <v>11607.944</v>
      </c>
    </row>
    <row r="65" spans="1:46" x14ac:dyDescent="0.3">
      <c r="A65" t="s">
        <v>158</v>
      </c>
      <c r="B65">
        <v>2015</v>
      </c>
      <c r="C65">
        <v>18105.57</v>
      </c>
      <c r="D65">
        <v>29.859000000000002</v>
      </c>
      <c r="E65">
        <v>53.857595516110017</v>
      </c>
      <c r="F65">
        <v>21.902121315771399</v>
      </c>
      <c r="G65">
        <v>22.045224441846361</v>
      </c>
      <c r="H65">
        <v>2.1950587262722201</v>
      </c>
      <c r="I65">
        <v>0.47659789727361829</v>
      </c>
      <c r="J65">
        <v>43.211421475963043</v>
      </c>
      <c r="K65">
        <v>24.397961346190758</v>
      </c>
      <c r="L65">
        <v>29.52034597385472</v>
      </c>
      <c r="M65">
        <v>2.8702712039914791</v>
      </c>
      <c r="N65">
        <v>0.17028785398228005</v>
      </c>
      <c r="O65">
        <v>78.866245951487912</v>
      </c>
      <c r="P65">
        <v>16.039208439464598</v>
      </c>
      <c r="Q65">
        <v>4.4856109458619926</v>
      </c>
      <c r="R65">
        <v>0.60893466318549372</v>
      </c>
      <c r="S65">
        <v>0.28637673115322759</v>
      </c>
      <c r="T65" t="s">
        <v>158</v>
      </c>
      <c r="U65">
        <v>2015</v>
      </c>
      <c r="W65">
        <v>14.95228815021839</v>
      </c>
      <c r="X65">
        <v>55.338075573803273</v>
      </c>
      <c r="Z65">
        <v>25.561671765740918</v>
      </c>
      <c r="AA65">
        <v>50.198045066140487</v>
      </c>
      <c r="AC65">
        <v>1.1477313223076331</v>
      </c>
      <c r="AD65">
        <v>54.401751288611273</v>
      </c>
      <c r="AF65">
        <v>4.1540597858773944</v>
      </c>
      <c r="AG65">
        <v>63.455323036276411</v>
      </c>
      <c r="AI65">
        <v>47.380213414510152</v>
      </c>
      <c r="AJ65">
        <v>57.53757058996765</v>
      </c>
      <c r="AL65">
        <v>75.849736063929299</v>
      </c>
      <c r="AM65">
        <v>19.055718327023211</v>
      </c>
      <c r="AN65">
        <v>64</v>
      </c>
      <c r="AO65" t="s">
        <v>391</v>
      </c>
      <c r="AP65">
        <v>75.75971683188142</v>
      </c>
      <c r="AQ65">
        <v>67.609382822153805</v>
      </c>
      <c r="AR65">
        <v>94.905454390952514</v>
      </c>
      <c r="AS65" t="s">
        <v>158</v>
      </c>
      <c r="AT65">
        <v>18105.57</v>
      </c>
    </row>
    <row r="66" spans="1:46" x14ac:dyDescent="0.3">
      <c r="A66" t="s">
        <v>159</v>
      </c>
      <c r="B66">
        <v>2000</v>
      </c>
      <c r="C66">
        <v>6767.0730000000003</v>
      </c>
      <c r="D66">
        <v>8.2460000000000004</v>
      </c>
      <c r="E66">
        <v>52.443978482699627</v>
      </c>
      <c r="F66">
        <v>19.373034623453069</v>
      </c>
      <c r="G66">
        <v>13.07265713272249</v>
      </c>
      <c r="H66">
        <v>15.11032976112481</v>
      </c>
      <c r="J66">
        <v>49.750888660811093</v>
      </c>
      <c r="K66">
        <v>20.525341303359031</v>
      </c>
      <c r="L66">
        <v>13.93731454450227</v>
      </c>
      <c r="M66">
        <v>15.78645549132762</v>
      </c>
      <c r="O66">
        <v>82.410236488709941</v>
      </c>
      <c r="P66">
        <v>6.5512122722414432</v>
      </c>
      <c r="Q66">
        <v>3.4515346296370808</v>
      </c>
      <c r="R66">
        <v>7.5870166094115348</v>
      </c>
      <c r="T66" t="s">
        <v>159</v>
      </c>
      <c r="U66">
        <v>2000</v>
      </c>
      <c r="W66">
        <v>4.8847128821003674</v>
      </c>
      <c r="Z66">
        <v>13.975857691456021</v>
      </c>
      <c r="AA66">
        <v>57.841155414696672</v>
      </c>
      <c r="AC66">
        <v>1.48467518195135</v>
      </c>
      <c r="AF66">
        <v>8.3079255958323301</v>
      </c>
      <c r="AG66">
        <v>61.968304368337783</v>
      </c>
      <c r="AI66">
        <v>42.717244914537048</v>
      </c>
      <c r="AL66">
        <v>77.043459134805062</v>
      </c>
      <c r="AM66">
        <v>11.917989626146319</v>
      </c>
      <c r="AN66">
        <v>65</v>
      </c>
      <c r="AO66" t="s">
        <v>392</v>
      </c>
      <c r="AP66">
        <v>71.8170131061527</v>
      </c>
      <c r="AQ66">
        <v>70.276229964170113</v>
      </c>
      <c r="AR66">
        <v>88.961448760951384</v>
      </c>
      <c r="AS66" t="s">
        <v>159</v>
      </c>
      <c r="AT66">
        <v>6767.0730000000003</v>
      </c>
    </row>
    <row r="67" spans="1:46" x14ac:dyDescent="0.3">
      <c r="A67" t="s">
        <v>159</v>
      </c>
      <c r="B67">
        <v>2015</v>
      </c>
      <c r="C67">
        <v>11178.921</v>
      </c>
      <c r="D67">
        <v>12.057</v>
      </c>
      <c r="E67">
        <v>55.934119814285488</v>
      </c>
      <c r="F67">
        <v>19.535445342436638</v>
      </c>
      <c r="G67">
        <v>17.44885885355065</v>
      </c>
      <c r="H67">
        <v>7.081575989727221</v>
      </c>
      <c r="I67">
        <v>0.23267608877239071</v>
      </c>
      <c r="J67">
        <v>51.514093290550299</v>
      </c>
      <c r="K67">
        <v>21.25277306964961</v>
      </c>
      <c r="L67">
        <v>19.40275784612021</v>
      </c>
      <c r="M67">
        <v>7.8303757936798783</v>
      </c>
      <c r="N67">
        <v>0.1175469753159471</v>
      </c>
      <c r="O67">
        <v>88.17351539999035</v>
      </c>
      <c r="P67">
        <v>7.0093648651793794</v>
      </c>
      <c r="Q67">
        <v>3.197242439555112</v>
      </c>
      <c r="R67">
        <v>1.6198772952751599</v>
      </c>
      <c r="S67">
        <v>0.38421859408536058</v>
      </c>
      <c r="T67" t="s">
        <v>159</v>
      </c>
      <c r="U67">
        <v>2015</v>
      </c>
      <c r="W67">
        <v>7.4594869197615816</v>
      </c>
      <c r="Z67">
        <v>32.542062920983597</v>
      </c>
      <c r="AA67">
        <v>42.927502235738523</v>
      </c>
      <c r="AC67">
        <v>1.0541879886369909</v>
      </c>
      <c r="AF67">
        <v>25.08674729894301</v>
      </c>
      <c r="AG67">
        <v>47.680119061256903</v>
      </c>
      <c r="AI67">
        <v>54.179334634772772</v>
      </c>
      <c r="AL67">
        <v>86.920666367041122</v>
      </c>
      <c r="AM67">
        <v>8.2622138981286071</v>
      </c>
      <c r="AN67">
        <v>66</v>
      </c>
      <c r="AO67" t="s">
        <v>392</v>
      </c>
      <c r="AP67">
        <v>75.469565156722126</v>
      </c>
      <c r="AQ67">
        <v>72.766866360199913</v>
      </c>
      <c r="AR67">
        <v>95.182880265169729</v>
      </c>
      <c r="AS67" t="s">
        <v>159</v>
      </c>
      <c r="AT67">
        <v>11178.921</v>
      </c>
    </row>
    <row r="68" spans="1:46" x14ac:dyDescent="0.3">
      <c r="A68" t="s">
        <v>160</v>
      </c>
      <c r="B68">
        <v>2000</v>
      </c>
      <c r="C68">
        <v>438.73700000000002</v>
      </c>
      <c r="D68">
        <v>53.435000000000002</v>
      </c>
      <c r="E68">
        <v>77.903553390401569</v>
      </c>
      <c r="F68">
        <v>11.09873086846464</v>
      </c>
      <c r="G68">
        <v>10.51832133587796</v>
      </c>
      <c r="H68">
        <v>0.47939440525583138</v>
      </c>
      <c r="J68">
        <v>69.938414432821261</v>
      </c>
      <c r="K68">
        <v>16.61902917215555</v>
      </c>
      <c r="L68">
        <v>12.45993723010881</v>
      </c>
      <c r="M68">
        <v>0.98261916491438228</v>
      </c>
      <c r="O68">
        <v>84.844634995337046</v>
      </c>
      <c r="P68">
        <v>6.2881630662494814</v>
      </c>
      <c r="Q68">
        <v>8.8263339846126883</v>
      </c>
      <c r="R68">
        <v>4.0867953800784701E-2</v>
      </c>
      <c r="T68" t="s">
        <v>160</v>
      </c>
      <c r="U68">
        <v>2000</v>
      </c>
      <c r="W68">
        <v>60.185961072623279</v>
      </c>
      <c r="Z68">
        <v>68.324602257549188</v>
      </c>
      <c r="AA68">
        <v>20.67768200131702</v>
      </c>
      <c r="AC68">
        <v>51.167027021851183</v>
      </c>
      <c r="AF68">
        <v>60.380150485137619</v>
      </c>
      <c r="AG68">
        <v>26.177293119839192</v>
      </c>
      <c r="AI68">
        <v>68.045354056139743</v>
      </c>
      <c r="AL68">
        <v>75.247656375306178</v>
      </c>
      <c r="AM68">
        <v>15.885141686280351</v>
      </c>
      <c r="AN68">
        <v>67</v>
      </c>
      <c r="AO68" t="s">
        <v>393</v>
      </c>
      <c r="AP68">
        <v>89.002284258866212</v>
      </c>
      <c r="AQ68">
        <v>86.557443604976811</v>
      </c>
      <c r="AR68">
        <v>91.132798061586527</v>
      </c>
      <c r="AS68" t="s">
        <v>593</v>
      </c>
      <c r="AT68">
        <v>438.73700000000002</v>
      </c>
    </row>
    <row r="69" spans="1:46" x14ac:dyDescent="0.3">
      <c r="A69" t="s">
        <v>160</v>
      </c>
      <c r="B69">
        <v>2015</v>
      </c>
      <c r="C69">
        <v>520.50199999999995</v>
      </c>
      <c r="D69">
        <v>65.525999999999982</v>
      </c>
      <c r="E69">
        <v>86.459352732280195</v>
      </c>
      <c r="F69">
        <v>10.044914689661169</v>
      </c>
      <c r="G69">
        <v>3.3746838358171432</v>
      </c>
      <c r="H69">
        <v>0.121048742241479</v>
      </c>
      <c r="I69">
        <v>0.57038662279190833</v>
      </c>
      <c r="J69">
        <v>73.837230180078336</v>
      </c>
      <c r="K69">
        <v>16.02256973272949</v>
      </c>
      <c r="L69">
        <v>9.7890695475348082</v>
      </c>
      <c r="M69">
        <v>0.35113053965736191</v>
      </c>
      <c r="N69">
        <v>0.25992104981713832</v>
      </c>
      <c r="O69">
        <v>93.1</v>
      </c>
      <c r="P69">
        <v>6.9000000000000057</v>
      </c>
      <c r="Q69">
        <v>0</v>
      </c>
      <c r="R69">
        <v>0</v>
      </c>
      <c r="S69">
        <v>0.55035766697752986</v>
      </c>
      <c r="T69" t="s">
        <v>160</v>
      </c>
      <c r="U69">
        <v>2015</v>
      </c>
      <c r="W69">
        <v>80.631718185476274</v>
      </c>
      <c r="Z69">
        <v>89.916209051215176</v>
      </c>
      <c r="AA69">
        <v>6.5880583707261948</v>
      </c>
      <c r="AC69">
        <v>73.837230180078336</v>
      </c>
      <c r="AF69">
        <v>75.572877549218902</v>
      </c>
      <c r="AG69">
        <v>14.28692236358893</v>
      </c>
      <c r="AI69">
        <v>84.206378312724837</v>
      </c>
      <c r="AL69">
        <v>97.462404610227168</v>
      </c>
      <c r="AM69">
        <v>2.5375953897728318</v>
      </c>
      <c r="AN69">
        <v>68</v>
      </c>
      <c r="AO69" t="s">
        <v>393</v>
      </c>
      <c r="AP69">
        <v>96.504267421941378</v>
      </c>
      <c r="AQ69">
        <v>89.85979991280783</v>
      </c>
      <c r="AR69">
        <v>100</v>
      </c>
      <c r="AS69" t="s">
        <v>593</v>
      </c>
      <c r="AT69">
        <v>520.50199999999995</v>
      </c>
    </row>
    <row r="70" spans="1:46" x14ac:dyDescent="0.3">
      <c r="A70" t="s">
        <v>161</v>
      </c>
      <c r="B70">
        <v>2000</v>
      </c>
      <c r="C70">
        <v>12197.905000000001</v>
      </c>
      <c r="D70">
        <v>18.585999999999999</v>
      </c>
      <c r="E70">
        <v>52.401655868104363</v>
      </c>
      <c r="F70">
        <v>0.28060234770631248</v>
      </c>
      <c r="G70">
        <v>21.171654461026829</v>
      </c>
      <c r="H70">
        <v>26.146087323162501</v>
      </c>
      <c r="J70">
        <v>47.261669099122109</v>
      </c>
      <c r="K70">
        <v>0.26735073657579989</v>
      </c>
      <c r="L70">
        <v>23.53559305113663</v>
      </c>
      <c r="M70">
        <v>28.935387113165461</v>
      </c>
      <c r="O70">
        <v>74.916822273458976</v>
      </c>
      <c r="P70">
        <v>0.33864962353648309</v>
      </c>
      <c r="Q70">
        <v>10.816672411355061</v>
      </c>
      <c r="R70">
        <v>13.92785569164948</v>
      </c>
      <c r="T70" t="s">
        <v>161</v>
      </c>
      <c r="U70">
        <v>2000</v>
      </c>
      <c r="V70">
        <v>16.86503762955596</v>
      </c>
      <c r="W70">
        <v>37.035532864561731</v>
      </c>
      <c r="Y70">
        <v>16.86503762955596</v>
      </c>
      <c r="Z70">
        <v>7.3546689295595806</v>
      </c>
      <c r="AA70">
        <v>45.327589286251097</v>
      </c>
      <c r="AB70">
        <v>10.836616522539121</v>
      </c>
      <c r="AC70">
        <v>29.631297135516899</v>
      </c>
      <c r="AE70">
        <v>10.836616522539121</v>
      </c>
      <c r="AF70">
        <v>1.310183285803078</v>
      </c>
      <c r="AG70">
        <v>46.218836549894831</v>
      </c>
      <c r="AH70">
        <v>43.271896340772393</v>
      </c>
      <c r="AI70">
        <v>69.469001477735944</v>
      </c>
      <c r="AK70">
        <v>43.271896340772393</v>
      </c>
      <c r="AL70">
        <v>33.831896638630496</v>
      </c>
      <c r="AM70">
        <v>41.423575258364963</v>
      </c>
      <c r="AN70">
        <v>69</v>
      </c>
      <c r="AO70" t="s">
        <v>394</v>
      </c>
      <c r="AP70">
        <v>52.68225821581067</v>
      </c>
      <c r="AQ70">
        <v>47.529019835697909</v>
      </c>
      <c r="AR70">
        <v>75.255471896995459</v>
      </c>
      <c r="AS70" t="s">
        <v>161</v>
      </c>
      <c r="AT70">
        <v>12197.905000000001</v>
      </c>
    </row>
    <row r="71" spans="1:46" x14ac:dyDescent="0.3">
      <c r="A71" t="s">
        <v>161</v>
      </c>
      <c r="B71">
        <v>2015</v>
      </c>
      <c r="C71">
        <v>15577.898999999999</v>
      </c>
      <c r="D71">
        <v>20.722999999999999</v>
      </c>
      <c r="E71">
        <v>74.970795652078237</v>
      </c>
      <c r="F71">
        <v>0.40155409517109319</v>
      </c>
      <c r="G71">
        <v>11.9692183864958</v>
      </c>
      <c r="H71">
        <v>12.65843186625486</v>
      </c>
      <c r="I71">
        <v>1.5046093189315917</v>
      </c>
      <c r="J71">
        <v>69.548143711139403</v>
      </c>
      <c r="K71">
        <v>0.39342130320568458</v>
      </c>
      <c r="L71">
        <v>14.612327935262559</v>
      </c>
      <c r="M71">
        <v>15.44610705039236</v>
      </c>
      <c r="N71">
        <v>1.4857649741344863</v>
      </c>
      <c r="O71">
        <v>95.715455108807902</v>
      </c>
      <c r="P71">
        <v>0.43266654745318078</v>
      </c>
      <c r="Q71">
        <v>1.8578544093891201</v>
      </c>
      <c r="R71">
        <v>1.9940239343497981</v>
      </c>
      <c r="S71">
        <v>1.386575522356595</v>
      </c>
      <c r="T71" t="s">
        <v>161</v>
      </c>
      <c r="U71">
        <v>2015</v>
      </c>
      <c r="V71">
        <v>24.098792754409811</v>
      </c>
      <c r="W71">
        <v>58.144206350607938</v>
      </c>
      <c r="Y71">
        <v>24.098792754409811</v>
      </c>
      <c r="Z71">
        <v>21.439983008485861</v>
      </c>
      <c r="AA71">
        <v>53.932366738763477</v>
      </c>
      <c r="AB71">
        <v>15.94667682327068</v>
      </c>
      <c r="AC71">
        <v>53.754576147178838</v>
      </c>
      <c r="AE71">
        <v>15.94667682327068</v>
      </c>
      <c r="AF71">
        <v>8.2807514066082604</v>
      </c>
      <c r="AG71">
        <v>61.660813607736827</v>
      </c>
      <c r="AH71">
        <v>55.285169952350117</v>
      </c>
      <c r="AI71">
        <v>74.936983151131415</v>
      </c>
      <c r="AK71">
        <v>55.285169952350117</v>
      </c>
      <c r="AL71">
        <v>71.781362331076707</v>
      </c>
      <c r="AM71">
        <v>24.366759325184379</v>
      </c>
      <c r="AN71">
        <v>70</v>
      </c>
      <c r="AO71" t="s">
        <v>394</v>
      </c>
      <c r="AP71">
        <v>75.372349747249345</v>
      </c>
      <c r="AQ71">
        <v>69.941565014345088</v>
      </c>
      <c r="AR71">
        <v>96.148121656261083</v>
      </c>
      <c r="AS71" t="s">
        <v>161</v>
      </c>
      <c r="AT71">
        <v>15577.898999999999</v>
      </c>
    </row>
    <row r="72" spans="1:46" x14ac:dyDescent="0.3">
      <c r="A72" t="s">
        <v>162</v>
      </c>
      <c r="B72">
        <v>2000</v>
      </c>
      <c r="C72">
        <v>15927.713</v>
      </c>
      <c r="D72">
        <v>45.542000000000002</v>
      </c>
      <c r="E72">
        <v>55.303920426515283</v>
      </c>
      <c r="F72">
        <v>8.941514394118327</v>
      </c>
      <c r="G72">
        <v>26.25507990895419</v>
      </c>
      <c r="H72">
        <v>9.4994852704122099</v>
      </c>
      <c r="J72">
        <v>34.911345015440929</v>
      </c>
      <c r="K72">
        <v>8.4702499846973751</v>
      </c>
      <c r="L72">
        <v>39.741217477719601</v>
      </c>
      <c r="M72">
        <v>16.877187522142091</v>
      </c>
      <c r="O72">
        <v>79.688858982931038</v>
      </c>
      <c r="P72">
        <v>9.5050407479948831</v>
      </c>
      <c r="Q72">
        <v>10.12868933059077</v>
      </c>
      <c r="R72">
        <v>0.67741093848330536</v>
      </c>
      <c r="T72" t="s">
        <v>162</v>
      </c>
      <c r="U72">
        <v>2000</v>
      </c>
      <c r="W72">
        <v>8.4313119113240038</v>
      </c>
      <c r="Z72">
        <v>39.156009204592372</v>
      </c>
      <c r="AA72">
        <v>25.08942561604125</v>
      </c>
      <c r="AC72">
        <v>3.775138994915777</v>
      </c>
      <c r="AF72">
        <v>12.297352630779541</v>
      </c>
      <c r="AG72">
        <v>31.084242369358758</v>
      </c>
      <c r="AI72">
        <v>13.99904860891654</v>
      </c>
      <c r="AL72">
        <v>71.272928085991907</v>
      </c>
      <c r="AM72">
        <v>17.92097164493401</v>
      </c>
      <c r="AN72">
        <v>71</v>
      </c>
      <c r="AO72" t="s">
        <v>395</v>
      </c>
      <c r="AP72">
        <v>64.245434820633605</v>
      </c>
      <c r="AQ72">
        <v>43.381595000138297</v>
      </c>
      <c r="AR72">
        <v>89.193899730925921</v>
      </c>
      <c r="AS72" t="s">
        <v>162</v>
      </c>
      <c r="AT72">
        <v>15927.713</v>
      </c>
    </row>
    <row r="73" spans="1:46" x14ac:dyDescent="0.3">
      <c r="A73" t="s">
        <v>162</v>
      </c>
      <c r="B73">
        <v>2015</v>
      </c>
      <c r="C73">
        <v>23344.179</v>
      </c>
      <c r="D73">
        <v>54.381</v>
      </c>
      <c r="E73">
        <v>65.279966284975899</v>
      </c>
      <c r="F73">
        <v>10.225228731123391</v>
      </c>
      <c r="G73">
        <v>16.939174784664299</v>
      </c>
      <c r="H73">
        <v>7.5556301992364023</v>
      </c>
      <c r="I73">
        <v>0.6650697238973744</v>
      </c>
      <c r="J73">
        <v>43.342707681795822</v>
      </c>
      <c r="K73">
        <v>10.515881554150919</v>
      </c>
      <c r="L73">
        <v>31.142308154443331</v>
      </c>
      <c r="M73">
        <v>14.99910260960994</v>
      </c>
      <c r="N73">
        <v>0.56209084442365953</v>
      </c>
      <c r="O73">
        <v>83.682640016949804</v>
      </c>
      <c r="P73">
        <v>9.9814066032902673</v>
      </c>
      <c r="Q73">
        <v>5.0244850732586741</v>
      </c>
      <c r="R73">
        <v>1.311468306501254</v>
      </c>
      <c r="S73">
        <v>0.26625206893458447</v>
      </c>
      <c r="T73" t="s">
        <v>162</v>
      </c>
      <c r="U73">
        <v>2015</v>
      </c>
      <c r="W73">
        <v>28.964951321780632</v>
      </c>
      <c r="Z73">
        <v>39.37661138761078</v>
      </c>
      <c r="AA73">
        <v>36.128583628488521</v>
      </c>
      <c r="AC73">
        <v>5.9651126872068616</v>
      </c>
      <c r="AF73">
        <v>13.051826637248951</v>
      </c>
      <c r="AG73">
        <v>40.806762598697787</v>
      </c>
      <c r="AI73">
        <v>48.258999586259407</v>
      </c>
      <c r="AL73">
        <v>61.459882300737718</v>
      </c>
      <c r="AM73">
        <v>32.204164319502347</v>
      </c>
      <c r="AN73">
        <v>72</v>
      </c>
      <c r="AO73" t="s">
        <v>395</v>
      </c>
      <c r="AP73">
        <v>75.505195016099293</v>
      </c>
      <c r="AQ73">
        <v>53.858589235946738</v>
      </c>
      <c r="AR73">
        <v>93.664046620240072</v>
      </c>
      <c r="AS73" t="s">
        <v>162</v>
      </c>
      <c r="AT73">
        <v>23344.179</v>
      </c>
    </row>
    <row r="74" spans="1:46" x14ac:dyDescent="0.3">
      <c r="A74" t="s">
        <v>163</v>
      </c>
      <c r="B74">
        <v>2000</v>
      </c>
      <c r="C74">
        <v>30701.902999999998</v>
      </c>
      <c r="D74">
        <v>79.478000000000009</v>
      </c>
      <c r="E74">
        <v>99.900000000000034</v>
      </c>
      <c r="G74">
        <v>9.9999999999965894E-2</v>
      </c>
      <c r="H74">
        <v>0</v>
      </c>
      <c r="T74" t="s">
        <v>163</v>
      </c>
      <c r="U74">
        <v>2000</v>
      </c>
      <c r="W74">
        <v>99.400028569242181</v>
      </c>
      <c r="AN74">
        <v>73</v>
      </c>
      <c r="AO74" t="s">
        <v>396</v>
      </c>
      <c r="AP74">
        <v>99.900000000000034</v>
      </c>
      <c r="AS74" t="s">
        <v>163</v>
      </c>
      <c r="AT74">
        <v>30701.902999999998</v>
      </c>
    </row>
    <row r="75" spans="1:46" x14ac:dyDescent="0.3">
      <c r="A75" t="s">
        <v>163</v>
      </c>
      <c r="B75">
        <v>2015</v>
      </c>
      <c r="C75">
        <v>35939.927000000003</v>
      </c>
      <c r="D75">
        <v>81.828000000000017</v>
      </c>
      <c r="E75">
        <v>98.900000000000034</v>
      </c>
      <c r="G75">
        <v>1.0999999999999659</v>
      </c>
      <c r="H75">
        <v>0</v>
      </c>
      <c r="I75">
        <v>-6.6666666666666666E-2</v>
      </c>
      <c r="T75" t="s">
        <v>163</v>
      </c>
      <c r="U75">
        <v>2015</v>
      </c>
      <c r="W75">
        <v>98.399987756039124</v>
      </c>
      <c r="Z75">
        <v>69.999999999999773</v>
      </c>
      <c r="AA75">
        <v>28.900000000000261</v>
      </c>
      <c r="AN75">
        <v>74</v>
      </c>
      <c r="AO75" t="s">
        <v>396</v>
      </c>
      <c r="AP75">
        <v>98.900000000000034</v>
      </c>
      <c r="AS75" t="s">
        <v>163</v>
      </c>
      <c r="AT75">
        <v>35939.927000000003</v>
      </c>
    </row>
    <row r="76" spans="1:46" x14ac:dyDescent="0.3">
      <c r="A76" t="s">
        <v>164</v>
      </c>
      <c r="B76">
        <v>2000</v>
      </c>
      <c r="C76">
        <v>14.39</v>
      </c>
      <c r="D76">
        <v>74.947000000000003</v>
      </c>
      <c r="T76" t="s">
        <v>164</v>
      </c>
      <c r="U76">
        <v>2000</v>
      </c>
      <c r="AN76">
        <v>75</v>
      </c>
      <c r="AO76" t="s">
        <v>397</v>
      </c>
      <c r="AS76" t="s">
        <v>594</v>
      </c>
      <c r="AT76">
        <v>14.39</v>
      </c>
    </row>
    <row r="77" spans="1:46" x14ac:dyDescent="0.3">
      <c r="A77" t="s">
        <v>164</v>
      </c>
      <c r="B77">
        <v>2015</v>
      </c>
      <c r="C77">
        <v>24.861000000000001</v>
      </c>
      <c r="D77">
        <v>74.747</v>
      </c>
      <c r="T77" t="s">
        <v>164</v>
      </c>
      <c r="U77">
        <v>2015</v>
      </c>
      <c r="AN77">
        <v>76</v>
      </c>
      <c r="AO77" t="s">
        <v>397</v>
      </c>
      <c r="AS77" t="s">
        <v>594</v>
      </c>
      <c r="AT77">
        <v>24.861000000000001</v>
      </c>
    </row>
    <row r="78" spans="1:46" x14ac:dyDescent="0.3">
      <c r="A78" t="s">
        <v>165</v>
      </c>
      <c r="B78">
        <v>2000</v>
      </c>
      <c r="C78">
        <v>41.685000000000002</v>
      </c>
      <c r="D78">
        <v>100</v>
      </c>
      <c r="J78">
        <v>-999</v>
      </c>
      <c r="K78">
        <v>-999</v>
      </c>
      <c r="L78">
        <v>-999</v>
      </c>
      <c r="M78">
        <v>-999</v>
      </c>
      <c r="N78">
        <v>-999</v>
      </c>
      <c r="T78" t="s">
        <v>165</v>
      </c>
      <c r="U78">
        <v>2000</v>
      </c>
      <c r="AB78">
        <v>-999</v>
      </c>
      <c r="AC78">
        <v>-999</v>
      </c>
      <c r="AD78">
        <v>-999</v>
      </c>
      <c r="AE78">
        <v>-999</v>
      </c>
      <c r="AF78">
        <v>-999</v>
      </c>
      <c r="AG78">
        <v>-999</v>
      </c>
      <c r="AN78">
        <v>77</v>
      </c>
      <c r="AO78" t="s">
        <v>398</v>
      </c>
      <c r="AQ78">
        <v>-999</v>
      </c>
      <c r="AS78" t="s">
        <v>165</v>
      </c>
      <c r="AT78">
        <v>41.685000000000002</v>
      </c>
    </row>
    <row r="79" spans="1:46" x14ac:dyDescent="0.3">
      <c r="A79" t="s">
        <v>165</v>
      </c>
      <c r="B79">
        <v>2015</v>
      </c>
      <c r="C79">
        <v>59.966999999999999</v>
      </c>
      <c r="D79">
        <v>100</v>
      </c>
      <c r="E79">
        <v>96.125</v>
      </c>
      <c r="G79">
        <v>3.875</v>
      </c>
      <c r="H79">
        <v>0</v>
      </c>
      <c r="J79">
        <v>-999</v>
      </c>
      <c r="K79">
        <v>-999</v>
      </c>
      <c r="L79">
        <v>-999</v>
      </c>
      <c r="M79">
        <v>-999</v>
      </c>
      <c r="N79">
        <v>-999</v>
      </c>
      <c r="O79">
        <v>96.125</v>
      </c>
      <c r="Q79">
        <v>3.875</v>
      </c>
      <c r="R79">
        <v>0</v>
      </c>
      <c r="T79" t="s">
        <v>165</v>
      </c>
      <c r="U79">
        <v>2015</v>
      </c>
      <c r="W79">
        <v>91.057820766444138</v>
      </c>
      <c r="X79">
        <v>82.379125000000002</v>
      </c>
      <c r="Z79">
        <v>86</v>
      </c>
      <c r="AA79">
        <v>10.125</v>
      </c>
      <c r="AB79">
        <v>-999</v>
      </c>
      <c r="AC79">
        <v>-999</v>
      </c>
      <c r="AD79">
        <v>-999</v>
      </c>
      <c r="AE79">
        <v>-999</v>
      </c>
      <c r="AF79">
        <v>-999</v>
      </c>
      <c r="AG79">
        <v>-999</v>
      </c>
      <c r="AI79">
        <v>91.057820766444138</v>
      </c>
      <c r="AJ79">
        <v>82.379125000000002</v>
      </c>
      <c r="AL79">
        <v>86</v>
      </c>
      <c r="AM79">
        <v>10.125</v>
      </c>
      <c r="AN79">
        <v>78</v>
      </c>
      <c r="AO79" t="s">
        <v>398</v>
      </c>
      <c r="AP79">
        <v>96.125</v>
      </c>
      <c r="AQ79">
        <v>-999</v>
      </c>
      <c r="AR79">
        <v>96.125</v>
      </c>
      <c r="AS79" t="s">
        <v>165</v>
      </c>
      <c r="AT79">
        <v>59.966999999999999</v>
      </c>
    </row>
    <row r="80" spans="1:46" x14ac:dyDescent="0.3">
      <c r="A80" t="s">
        <v>166</v>
      </c>
      <c r="B80">
        <v>2000</v>
      </c>
      <c r="C80">
        <v>3726.0479999999998</v>
      </c>
      <c r="D80">
        <v>37.639000000000003</v>
      </c>
      <c r="E80">
        <v>52.090211524042509</v>
      </c>
      <c r="F80">
        <v>13.125440581155541</v>
      </c>
      <c r="G80">
        <v>27.360170313727409</v>
      </c>
      <c r="H80">
        <v>7.4241775810745416</v>
      </c>
      <c r="J80">
        <v>38.676112474495127</v>
      </c>
      <c r="K80">
        <v>13.18223217854616</v>
      </c>
      <c r="L80">
        <v>36.992183795401502</v>
      </c>
      <c r="M80">
        <v>11.149471551557211</v>
      </c>
      <c r="O80">
        <v>74.314942011803183</v>
      </c>
      <c r="P80">
        <v>13.03134719916142</v>
      </c>
      <c r="Q80">
        <v>11.401670015348669</v>
      </c>
      <c r="R80">
        <v>1.2520407736867301</v>
      </c>
      <c r="T80" t="s">
        <v>166</v>
      </c>
      <c r="U80">
        <v>2000</v>
      </c>
      <c r="W80">
        <v>8.2337146088645241</v>
      </c>
      <c r="X80">
        <v>38.388261294534551</v>
      </c>
      <c r="Z80">
        <v>21.27326733794197</v>
      </c>
      <c r="AA80">
        <v>43.942384767256073</v>
      </c>
      <c r="AC80">
        <v>3.3450073417315682</v>
      </c>
      <c r="AD80">
        <v>21.53155877077042</v>
      </c>
      <c r="AF80">
        <v>4.2626950940565393</v>
      </c>
      <c r="AG80">
        <v>47.595649558984753</v>
      </c>
      <c r="AI80">
        <v>16.333416351357108</v>
      </c>
      <c r="AJ80">
        <v>66.316761682017074</v>
      </c>
      <c r="AL80">
        <v>49.456701958971742</v>
      </c>
      <c r="AM80">
        <v>37.889587251992857</v>
      </c>
      <c r="AN80">
        <v>79</v>
      </c>
      <c r="AO80" t="s">
        <v>399</v>
      </c>
      <c r="AP80">
        <v>65.215652105198046</v>
      </c>
      <c r="AQ80">
        <v>51.858344653041293</v>
      </c>
      <c r="AR80">
        <v>87.346289210964599</v>
      </c>
      <c r="AS80" t="s">
        <v>166</v>
      </c>
      <c r="AT80">
        <v>3726.0479999999998</v>
      </c>
    </row>
    <row r="81" spans="1:46" x14ac:dyDescent="0.3">
      <c r="A81" t="s">
        <v>166</v>
      </c>
      <c r="B81">
        <v>2015</v>
      </c>
      <c r="C81">
        <v>4900.2740000000003</v>
      </c>
      <c r="D81">
        <v>40.036999999999999</v>
      </c>
      <c r="E81">
        <v>54.143860291351743</v>
      </c>
      <c r="F81">
        <v>13.540328945953791</v>
      </c>
      <c r="G81">
        <v>29.066780811633009</v>
      </c>
      <c r="H81">
        <v>3.2490299510614791</v>
      </c>
      <c r="I81">
        <v>0.1369099178206156</v>
      </c>
      <c r="J81">
        <v>40.774827248603458</v>
      </c>
      <c r="K81">
        <v>13.897550850945951</v>
      </c>
      <c r="L81">
        <v>39.909230640737967</v>
      </c>
      <c r="M81">
        <v>5.4183912597126209</v>
      </c>
      <c r="N81">
        <v>0.1399143182738887</v>
      </c>
      <c r="O81">
        <v>74.166522537332057</v>
      </c>
      <c r="P81">
        <v>13.005321400707</v>
      </c>
      <c r="Q81">
        <v>12.828156061960939</v>
      </c>
      <c r="R81">
        <v>0</v>
      </c>
      <c r="S81">
        <v>-9.8946316314084022E-3</v>
      </c>
      <c r="T81" t="s">
        <v>166</v>
      </c>
      <c r="U81">
        <v>2015</v>
      </c>
      <c r="W81">
        <v>7.6058053760081048</v>
      </c>
      <c r="X81">
        <v>40.10978201715065</v>
      </c>
      <c r="Z81">
        <v>17.857670891167409</v>
      </c>
      <c r="AA81">
        <v>49.826518346138108</v>
      </c>
      <c r="AC81">
        <v>2.7713388173751512</v>
      </c>
      <c r="AD81">
        <v>22.69994405074387</v>
      </c>
      <c r="AF81">
        <v>1.1512044265111849</v>
      </c>
      <c r="AG81">
        <v>53.521173673038227</v>
      </c>
      <c r="AI81">
        <v>14.84633584171003</v>
      </c>
      <c r="AJ81">
        <v>66.184315922779192</v>
      </c>
      <c r="AL81">
        <v>42.878772587602732</v>
      </c>
      <c r="AM81">
        <v>44.293071350436328</v>
      </c>
      <c r="AN81">
        <v>80</v>
      </c>
      <c r="AO81" t="s">
        <v>399</v>
      </c>
      <c r="AP81">
        <v>67.684189237305517</v>
      </c>
      <c r="AQ81">
        <v>54.672378099549412</v>
      </c>
      <c r="AR81">
        <v>87.171843938039061</v>
      </c>
      <c r="AS81" t="s">
        <v>166</v>
      </c>
      <c r="AT81">
        <v>4900.2740000000003</v>
      </c>
    </row>
    <row r="82" spans="1:46" x14ac:dyDescent="0.3">
      <c r="A82" t="s">
        <v>167</v>
      </c>
      <c r="B82">
        <v>2000</v>
      </c>
      <c r="C82">
        <v>8343.3209999999999</v>
      </c>
      <c r="D82">
        <v>21.637</v>
      </c>
      <c r="E82">
        <v>39.003369503719682</v>
      </c>
      <c r="F82">
        <v>11.71429149745401</v>
      </c>
      <c r="G82">
        <v>41.860616161507352</v>
      </c>
      <c r="H82">
        <v>7.4217228373189563</v>
      </c>
      <c r="J82">
        <v>30.072713034397619</v>
      </c>
      <c r="K82">
        <v>13.10508651388534</v>
      </c>
      <c r="L82">
        <v>47.54152508619535</v>
      </c>
      <c r="M82">
        <v>9.280675365521688</v>
      </c>
      <c r="O82">
        <v>71.347642411492728</v>
      </c>
      <c r="P82">
        <v>6.677231374858053</v>
      </c>
      <c r="Q82">
        <v>21.28599555489248</v>
      </c>
      <c r="R82">
        <v>0.68913065875673851</v>
      </c>
      <c r="T82" t="s">
        <v>167</v>
      </c>
      <c r="U82">
        <v>2000</v>
      </c>
      <c r="W82">
        <v>15.41964941411586</v>
      </c>
      <c r="Z82">
        <v>17.25924424594761</v>
      </c>
      <c r="AA82">
        <v>33.458416755226082</v>
      </c>
      <c r="AC82">
        <v>3.3986040438174889</v>
      </c>
      <c r="AF82">
        <v>6.9064284970007748</v>
      </c>
      <c r="AG82">
        <v>36.271371051282188</v>
      </c>
      <c r="AI82">
        <v>58.95642338244285</v>
      </c>
      <c r="AL82">
        <v>54.754169629999041</v>
      </c>
      <c r="AM82">
        <v>23.270704156351741</v>
      </c>
      <c r="AN82">
        <v>81</v>
      </c>
      <c r="AO82" t="s">
        <v>400</v>
      </c>
      <c r="AP82">
        <v>50.717661001173703</v>
      </c>
      <c r="AQ82">
        <v>43.177799548282962</v>
      </c>
      <c r="AR82">
        <v>78.024873786350781</v>
      </c>
      <c r="AS82" t="s">
        <v>167</v>
      </c>
      <c r="AT82">
        <v>8343.3209999999999</v>
      </c>
    </row>
    <row r="83" spans="1:46" x14ac:dyDescent="0.3">
      <c r="A83" t="s">
        <v>167</v>
      </c>
      <c r="B83">
        <v>2015</v>
      </c>
      <c r="C83">
        <v>14037.472</v>
      </c>
      <c r="D83">
        <v>22.471000000000004</v>
      </c>
      <c r="E83">
        <v>42.537604474295378</v>
      </c>
      <c r="F83">
        <v>12.51191562039622</v>
      </c>
      <c r="G83">
        <v>39.188541234913068</v>
      </c>
      <c r="H83">
        <v>5.7619386703953444</v>
      </c>
      <c r="I83">
        <v>0.23561566470504638</v>
      </c>
      <c r="J83">
        <v>32.155983962659512</v>
      </c>
      <c r="K83">
        <v>14.012934293216279</v>
      </c>
      <c r="L83">
        <v>46.693778088907379</v>
      </c>
      <c r="M83">
        <v>7.1373036552168401</v>
      </c>
      <c r="N83">
        <v>0.13888472855079287</v>
      </c>
      <c r="O83">
        <v>78.356066342775534</v>
      </c>
      <c r="P83">
        <v>7.3331306671201446</v>
      </c>
      <c r="Q83">
        <v>13.29412140253687</v>
      </c>
      <c r="R83">
        <v>1.0166815875674471</v>
      </c>
      <c r="S83">
        <v>0.46722826208552043</v>
      </c>
      <c r="T83" t="s">
        <v>167</v>
      </c>
      <c r="U83">
        <v>2015</v>
      </c>
      <c r="W83">
        <v>9.6911896714306422</v>
      </c>
      <c r="Z83">
        <v>18.910113359679141</v>
      </c>
      <c r="AA83">
        <v>36.13940673501245</v>
      </c>
      <c r="AC83">
        <v>1.5465223469841369</v>
      </c>
      <c r="AF83">
        <v>9.037903750821215</v>
      </c>
      <c r="AG83">
        <v>37.131014505054573</v>
      </c>
      <c r="AI83">
        <v>37.791759872890893</v>
      </c>
      <c r="AL83">
        <v>52.971015801277019</v>
      </c>
      <c r="AM83">
        <v>32.71818120861866</v>
      </c>
      <c r="AN83">
        <v>82</v>
      </c>
      <c r="AO83" t="s">
        <v>400</v>
      </c>
      <c r="AP83">
        <v>55.049520094691587</v>
      </c>
      <c r="AQ83">
        <v>46.168918255875781</v>
      </c>
      <c r="AR83">
        <v>85.689197009895679</v>
      </c>
      <c r="AS83" t="s">
        <v>167</v>
      </c>
      <c r="AT83">
        <v>14037.472</v>
      </c>
    </row>
    <row r="84" spans="1:46" x14ac:dyDescent="0.3">
      <c r="A84" t="s">
        <v>168</v>
      </c>
      <c r="B84">
        <v>2000</v>
      </c>
      <c r="C84">
        <v>148.72499999999999</v>
      </c>
      <c r="D84">
        <v>30.465000000000003</v>
      </c>
      <c r="T84" t="s">
        <v>168</v>
      </c>
      <c r="U84">
        <v>2000</v>
      </c>
      <c r="AN84">
        <v>83</v>
      </c>
      <c r="AO84" t="s">
        <v>401</v>
      </c>
      <c r="AS84" t="s">
        <v>594</v>
      </c>
      <c r="AT84">
        <v>148.72499999999999</v>
      </c>
    </row>
    <row r="85" spans="1:46" x14ac:dyDescent="0.3">
      <c r="A85" t="s">
        <v>168</v>
      </c>
      <c r="B85">
        <v>2015</v>
      </c>
      <c r="C85">
        <v>163.69200000000001</v>
      </c>
      <c r="D85">
        <v>31.465</v>
      </c>
      <c r="E85">
        <v>94.149999999999991</v>
      </c>
      <c r="G85">
        <v>5.8500000000000094</v>
      </c>
      <c r="H85">
        <v>0</v>
      </c>
      <c r="T85" t="s">
        <v>168</v>
      </c>
      <c r="U85">
        <v>2015</v>
      </c>
      <c r="V85">
        <v>91.974999999999994</v>
      </c>
      <c r="W85">
        <v>91.974999999999994</v>
      </c>
      <c r="Y85">
        <v>94.149999999999991</v>
      </c>
      <c r="Z85">
        <v>89.8</v>
      </c>
      <c r="AA85">
        <v>4.3499999999999943</v>
      </c>
      <c r="AN85">
        <v>84</v>
      </c>
      <c r="AO85" t="s">
        <v>401</v>
      </c>
      <c r="AP85">
        <v>94.149999999999991</v>
      </c>
      <c r="AS85" t="s">
        <v>594</v>
      </c>
      <c r="AT85">
        <v>163.69200000000001</v>
      </c>
    </row>
    <row r="86" spans="1:46" x14ac:dyDescent="0.3">
      <c r="A86" t="s">
        <v>169</v>
      </c>
      <c r="B86">
        <v>2000</v>
      </c>
      <c r="C86">
        <v>15170.387000000001</v>
      </c>
      <c r="D86">
        <v>86.072999999999993</v>
      </c>
      <c r="E86">
        <v>95.263744395640614</v>
      </c>
      <c r="G86">
        <v>4.7362556043593838</v>
      </c>
      <c r="H86">
        <v>0</v>
      </c>
      <c r="J86">
        <v>72.407143244408871</v>
      </c>
      <c r="L86">
        <v>27.592856755591129</v>
      </c>
      <c r="M86">
        <v>0</v>
      </c>
      <c r="O86">
        <v>98.962045654260677</v>
      </c>
      <c r="Q86">
        <v>1.037954345739323</v>
      </c>
      <c r="R86">
        <v>0</v>
      </c>
      <c r="T86" t="s">
        <v>169</v>
      </c>
      <c r="U86">
        <v>2000</v>
      </c>
      <c r="V86">
        <v>91.571531879155785</v>
      </c>
      <c r="W86">
        <v>91.571531879155785</v>
      </c>
      <c r="X86">
        <v>94.415339033744559</v>
      </c>
      <c r="Y86">
        <v>95.124249098587327</v>
      </c>
      <c r="Z86">
        <v>93.568089500949412</v>
      </c>
      <c r="AA86">
        <v>1.6956548946911929</v>
      </c>
      <c r="AC86">
        <v>53.495557637797731</v>
      </c>
      <c r="AD86">
        <v>67.338643217300245</v>
      </c>
      <c r="AF86">
        <v>62.414042897289619</v>
      </c>
      <c r="AG86">
        <v>9.9931003471192525</v>
      </c>
      <c r="AH86">
        <v>97.73239641576302</v>
      </c>
      <c r="AI86">
        <v>97.73239641576302</v>
      </c>
      <c r="AJ86">
        <v>98.796470661962687</v>
      </c>
      <c r="AK86">
        <v>98.817134911531426</v>
      </c>
      <c r="AL86">
        <v>98.608954894849603</v>
      </c>
      <c r="AM86">
        <v>0.35309075941107437</v>
      </c>
      <c r="AN86">
        <v>85</v>
      </c>
      <c r="AO86" t="s">
        <v>402</v>
      </c>
      <c r="AP86">
        <v>95.263744395640614</v>
      </c>
      <c r="AQ86">
        <v>72.407143244408871</v>
      </c>
      <c r="AR86">
        <v>98.962045654260677</v>
      </c>
      <c r="AS86" t="s">
        <v>169</v>
      </c>
      <c r="AT86">
        <v>15170.387000000001</v>
      </c>
    </row>
    <row r="87" spans="1:46" x14ac:dyDescent="0.3">
      <c r="A87" t="s">
        <v>169</v>
      </c>
      <c r="B87">
        <v>2015</v>
      </c>
      <c r="C87">
        <v>17948.141</v>
      </c>
      <c r="D87">
        <v>89.530000000000015</v>
      </c>
      <c r="E87">
        <v>100</v>
      </c>
      <c r="G87">
        <v>0</v>
      </c>
      <c r="H87">
        <v>0</v>
      </c>
      <c r="I87">
        <v>0.31575037362395902</v>
      </c>
      <c r="J87">
        <v>100</v>
      </c>
      <c r="L87">
        <v>0</v>
      </c>
      <c r="M87">
        <v>0</v>
      </c>
      <c r="N87">
        <v>1.8395237837060752</v>
      </c>
      <c r="O87">
        <v>100</v>
      </c>
      <c r="Q87">
        <v>0</v>
      </c>
      <c r="R87">
        <v>0</v>
      </c>
      <c r="S87">
        <v>6.9196956382621508E-2</v>
      </c>
      <c r="T87" t="s">
        <v>169</v>
      </c>
      <c r="U87">
        <v>2015</v>
      </c>
      <c r="V87">
        <v>98.154097307053803</v>
      </c>
      <c r="W87">
        <v>99.439335371977592</v>
      </c>
      <c r="X87">
        <v>98.614158645730697</v>
      </c>
      <c r="Y87">
        <v>98.154097307053803</v>
      </c>
      <c r="Z87">
        <v>100</v>
      </c>
      <c r="AA87">
        <v>0</v>
      </c>
      <c r="AC87">
        <v>94.645036981638896</v>
      </c>
      <c r="AD87">
        <v>93</v>
      </c>
      <c r="AF87">
        <v>100</v>
      </c>
      <c r="AG87">
        <v>0</v>
      </c>
      <c r="AH87">
        <v>98.154097307053803</v>
      </c>
      <c r="AI87">
        <v>100</v>
      </c>
      <c r="AJ87">
        <v>99.27070104515883</v>
      </c>
      <c r="AK87">
        <v>98.154097307053803</v>
      </c>
      <c r="AL87">
        <v>100</v>
      </c>
      <c r="AM87">
        <v>0</v>
      </c>
      <c r="AN87">
        <v>86</v>
      </c>
      <c r="AO87" t="s">
        <v>402</v>
      </c>
      <c r="AP87">
        <v>100</v>
      </c>
      <c r="AQ87">
        <v>100</v>
      </c>
      <c r="AR87">
        <v>100</v>
      </c>
      <c r="AS87" t="s">
        <v>169</v>
      </c>
      <c r="AT87">
        <v>17948.141</v>
      </c>
    </row>
    <row r="88" spans="1:46" x14ac:dyDescent="0.3">
      <c r="A88" t="s">
        <v>170</v>
      </c>
      <c r="B88">
        <v>2000</v>
      </c>
      <c r="C88">
        <v>1269974.5719999999</v>
      </c>
      <c r="D88">
        <v>35.876999999999995</v>
      </c>
      <c r="E88">
        <v>77.500700140376537</v>
      </c>
      <c r="F88">
        <v>0.75414127419940769</v>
      </c>
      <c r="G88">
        <v>18.7253907649112</v>
      </c>
      <c r="H88">
        <v>3.0197678205128589</v>
      </c>
      <c r="J88">
        <v>65.85957971975499</v>
      </c>
      <c r="K88">
        <v>0.7325130201388248</v>
      </c>
      <c r="L88">
        <v>28.810471362670231</v>
      </c>
      <c r="M88">
        <v>4.5974358974359584</v>
      </c>
      <c r="O88">
        <v>98.306886965682864</v>
      </c>
      <c r="P88">
        <v>0.79279747552969582</v>
      </c>
      <c r="Q88">
        <v>0.70031555878744034</v>
      </c>
      <c r="R88">
        <v>0.2</v>
      </c>
      <c r="T88" t="s">
        <v>170</v>
      </c>
      <c r="U88">
        <v>2000</v>
      </c>
      <c r="W88">
        <v>63.124772142472743</v>
      </c>
      <c r="Z88">
        <v>48.18694634177227</v>
      </c>
      <c r="AA88">
        <v>30.06789507280368</v>
      </c>
      <c r="AC88">
        <v>43.484636559150793</v>
      </c>
      <c r="AF88">
        <v>25.987424648073102</v>
      </c>
      <c r="AG88">
        <v>40.604668091820713</v>
      </c>
      <c r="AH88">
        <v>93.946500850269501</v>
      </c>
      <c r="AI88">
        <v>98.227607218129947</v>
      </c>
      <c r="AK88">
        <v>93.946500850269501</v>
      </c>
      <c r="AL88">
        <v>87.864174916209123</v>
      </c>
      <c r="AM88">
        <v>11.23550952500344</v>
      </c>
      <c r="AN88">
        <v>87</v>
      </c>
      <c r="AO88" t="s">
        <v>403</v>
      </c>
      <c r="AP88">
        <v>78.254841414575935</v>
      </c>
      <c r="AQ88">
        <v>66.592092739893815</v>
      </c>
      <c r="AR88">
        <v>99.09968444121256</v>
      </c>
      <c r="AS88" t="s">
        <v>170</v>
      </c>
      <c r="AT88">
        <v>1269974.5719999999</v>
      </c>
    </row>
    <row r="89" spans="1:46" x14ac:dyDescent="0.3">
      <c r="A89" t="s">
        <v>170</v>
      </c>
      <c r="B89">
        <v>2015</v>
      </c>
      <c r="C89">
        <v>1376048.943</v>
      </c>
      <c r="D89">
        <v>55.613999999999997</v>
      </c>
      <c r="E89">
        <v>95.818028623985072</v>
      </c>
      <c r="F89">
        <v>0.90326388790144163</v>
      </c>
      <c r="G89">
        <v>2.8169438983699022</v>
      </c>
      <c r="H89">
        <v>0.4617635897435855</v>
      </c>
      <c r="I89">
        <v>1.221155232240569</v>
      </c>
      <c r="J89">
        <v>96.178313567704947</v>
      </c>
      <c r="K89">
        <v>1.069728462330374</v>
      </c>
      <c r="L89">
        <v>1.962214380221099</v>
      </c>
      <c r="M89">
        <v>0.78974358974357983</v>
      </c>
      <c r="N89">
        <v>2.0212489231966639</v>
      </c>
      <c r="O89">
        <v>95.530482187621018</v>
      </c>
      <c r="P89">
        <v>0.77040711441630094</v>
      </c>
      <c r="Q89">
        <v>3.4991106979626809</v>
      </c>
      <c r="R89">
        <v>0.2</v>
      </c>
      <c r="S89">
        <v>-0.18509365187078969</v>
      </c>
      <c r="T89" t="s">
        <v>170</v>
      </c>
      <c r="U89">
        <v>2015</v>
      </c>
      <c r="W89">
        <v>94.485991428797789</v>
      </c>
      <c r="Z89">
        <v>77.610905478282803</v>
      </c>
      <c r="AA89">
        <v>19.110387033603711</v>
      </c>
      <c r="AC89">
        <v>95.011337063344328</v>
      </c>
      <c r="AF89">
        <v>62.063659979629847</v>
      </c>
      <c r="AG89">
        <v>35.184382050405482</v>
      </c>
      <c r="AH89">
        <v>91.29324305833137</v>
      </c>
      <c r="AI89">
        <v>94.066708670230113</v>
      </c>
      <c r="AK89">
        <v>91.29324305833137</v>
      </c>
      <c r="AL89">
        <v>90.019292551739312</v>
      </c>
      <c r="AM89">
        <v>6.2815967502980072</v>
      </c>
      <c r="AN89">
        <v>88</v>
      </c>
      <c r="AO89" t="s">
        <v>403</v>
      </c>
      <c r="AP89">
        <v>96.721292511886517</v>
      </c>
      <c r="AQ89">
        <v>97.248042030035322</v>
      </c>
      <c r="AR89">
        <v>96.300889302037319</v>
      </c>
      <c r="AS89" t="s">
        <v>170</v>
      </c>
      <c r="AT89">
        <v>1376048.943</v>
      </c>
    </row>
    <row r="90" spans="1:46" x14ac:dyDescent="0.3">
      <c r="A90" t="s">
        <v>171</v>
      </c>
      <c r="B90">
        <v>2000</v>
      </c>
      <c r="C90">
        <v>6783.5020000000004</v>
      </c>
      <c r="D90">
        <v>100</v>
      </c>
      <c r="E90">
        <v>98.671250000000001</v>
      </c>
      <c r="G90">
        <v>1.328749999999999</v>
      </c>
      <c r="H90">
        <v>0</v>
      </c>
      <c r="O90">
        <v>98.671250000000001</v>
      </c>
      <c r="Q90">
        <v>1.328749999999999</v>
      </c>
      <c r="R90">
        <v>0</v>
      </c>
      <c r="T90" t="s">
        <v>171</v>
      </c>
      <c r="U90">
        <v>2000</v>
      </c>
      <c r="V90">
        <v>98.009814115717688</v>
      </c>
      <c r="W90">
        <v>98.009814115717688</v>
      </c>
      <c r="Y90">
        <v>98.671250000000001</v>
      </c>
      <c r="Z90">
        <v>97.34250000000003</v>
      </c>
      <c r="AA90">
        <v>1.328749999999971</v>
      </c>
      <c r="AH90">
        <v>98.009814115717688</v>
      </c>
      <c r="AI90">
        <v>98.009814115717688</v>
      </c>
      <c r="AK90">
        <v>98.671250000000001</v>
      </c>
      <c r="AL90">
        <v>97.34250000000003</v>
      </c>
      <c r="AM90">
        <v>1.328749999999971</v>
      </c>
      <c r="AN90">
        <v>89</v>
      </c>
      <c r="AO90" t="s">
        <v>404</v>
      </c>
      <c r="AP90">
        <v>98.671250000000001</v>
      </c>
      <c r="AR90">
        <v>98.671250000000001</v>
      </c>
      <c r="AS90" t="s">
        <v>595</v>
      </c>
      <c r="AT90">
        <v>6783.5020000000004</v>
      </c>
    </row>
    <row r="91" spans="1:46" x14ac:dyDescent="0.3">
      <c r="A91" t="s">
        <v>171</v>
      </c>
      <c r="B91">
        <v>2015</v>
      </c>
      <c r="C91">
        <v>7287.9830000000002</v>
      </c>
      <c r="D91">
        <v>100</v>
      </c>
      <c r="E91">
        <v>100</v>
      </c>
      <c r="G91">
        <v>0</v>
      </c>
      <c r="H91">
        <v>0</v>
      </c>
      <c r="I91">
        <v>8.8583333333333292E-2</v>
      </c>
      <c r="O91">
        <v>100</v>
      </c>
      <c r="Q91">
        <v>0</v>
      </c>
      <c r="R91">
        <v>0</v>
      </c>
      <c r="S91">
        <v>8.8583333333333292E-2</v>
      </c>
      <c r="T91" t="s">
        <v>171</v>
      </c>
      <c r="U91">
        <v>2015</v>
      </c>
      <c r="V91">
        <v>100</v>
      </c>
      <c r="W91">
        <v>100</v>
      </c>
      <c r="Y91">
        <v>100</v>
      </c>
      <c r="Z91">
        <v>100</v>
      </c>
      <c r="AA91">
        <v>0</v>
      </c>
      <c r="AH91">
        <v>100</v>
      </c>
      <c r="AI91">
        <v>100</v>
      </c>
      <c r="AK91">
        <v>100</v>
      </c>
      <c r="AL91">
        <v>100</v>
      </c>
      <c r="AM91">
        <v>0</v>
      </c>
      <c r="AN91">
        <v>90</v>
      </c>
      <c r="AO91" t="s">
        <v>404</v>
      </c>
      <c r="AP91">
        <v>100</v>
      </c>
      <c r="AR91">
        <v>100</v>
      </c>
      <c r="AS91" t="s">
        <v>595</v>
      </c>
      <c r="AT91">
        <v>7287.9830000000002</v>
      </c>
    </row>
    <row r="92" spans="1:46" x14ac:dyDescent="0.3">
      <c r="A92" t="s">
        <v>172</v>
      </c>
      <c r="B92">
        <v>2000</v>
      </c>
      <c r="C92">
        <v>431.90699999999998</v>
      </c>
      <c r="D92">
        <v>100</v>
      </c>
      <c r="E92">
        <v>100</v>
      </c>
      <c r="G92">
        <v>0</v>
      </c>
      <c r="H92">
        <v>0</v>
      </c>
      <c r="O92">
        <v>100</v>
      </c>
      <c r="Q92">
        <v>0</v>
      </c>
      <c r="R92">
        <v>0</v>
      </c>
      <c r="T92" t="s">
        <v>172</v>
      </c>
      <c r="U92">
        <v>2000</v>
      </c>
      <c r="V92">
        <v>99.970000000000013</v>
      </c>
      <c r="W92">
        <v>100</v>
      </c>
      <c r="X92">
        <v>100</v>
      </c>
      <c r="Y92">
        <v>99.970000000000013</v>
      </c>
      <c r="Z92">
        <v>100</v>
      </c>
      <c r="AA92">
        <v>0</v>
      </c>
      <c r="AH92">
        <v>99.962424242424248</v>
      </c>
      <c r="AI92">
        <v>100</v>
      </c>
      <c r="AJ92">
        <v>100</v>
      </c>
      <c r="AK92">
        <v>99.962424242424248</v>
      </c>
      <c r="AL92">
        <v>100</v>
      </c>
      <c r="AM92">
        <v>0</v>
      </c>
      <c r="AN92">
        <v>91</v>
      </c>
      <c r="AO92" t="s">
        <v>405</v>
      </c>
      <c r="AP92">
        <v>100</v>
      </c>
      <c r="AR92">
        <v>100</v>
      </c>
      <c r="AS92" t="s">
        <v>596</v>
      </c>
      <c r="AT92">
        <v>431.90699999999998</v>
      </c>
    </row>
    <row r="93" spans="1:46" x14ac:dyDescent="0.3">
      <c r="A93" t="s">
        <v>172</v>
      </c>
      <c r="B93">
        <v>2015</v>
      </c>
      <c r="C93">
        <v>587.60599999999999</v>
      </c>
      <c r="D93">
        <v>100</v>
      </c>
      <c r="E93">
        <v>100</v>
      </c>
      <c r="G93">
        <v>0</v>
      </c>
      <c r="H93">
        <v>0</v>
      </c>
      <c r="I93">
        <v>0</v>
      </c>
      <c r="O93">
        <v>100</v>
      </c>
      <c r="Q93">
        <v>0</v>
      </c>
      <c r="R93">
        <v>0</v>
      </c>
      <c r="S93">
        <v>0</v>
      </c>
      <c r="T93" t="s">
        <v>172</v>
      </c>
      <c r="U93">
        <v>2015</v>
      </c>
      <c r="V93">
        <v>99.99545454545455</v>
      </c>
      <c r="W93">
        <v>100</v>
      </c>
      <c r="X93">
        <v>100</v>
      </c>
      <c r="Y93">
        <v>99.99545454545455</v>
      </c>
      <c r="Z93">
        <v>100</v>
      </c>
      <c r="AA93">
        <v>0</v>
      </c>
      <c r="AH93">
        <v>100</v>
      </c>
      <c r="AI93">
        <v>100</v>
      </c>
      <c r="AJ93">
        <v>100</v>
      </c>
      <c r="AK93">
        <v>100</v>
      </c>
      <c r="AL93">
        <v>100</v>
      </c>
      <c r="AM93">
        <v>0</v>
      </c>
      <c r="AN93">
        <v>92</v>
      </c>
      <c r="AO93" t="s">
        <v>405</v>
      </c>
      <c r="AP93">
        <v>100</v>
      </c>
      <c r="AR93">
        <v>100</v>
      </c>
      <c r="AS93" t="s">
        <v>596</v>
      </c>
      <c r="AT93">
        <v>587.60599999999999</v>
      </c>
    </row>
    <row r="94" spans="1:46" x14ac:dyDescent="0.3">
      <c r="A94" t="s">
        <v>173</v>
      </c>
      <c r="B94">
        <v>2000</v>
      </c>
      <c r="C94">
        <v>40403.959000000003</v>
      </c>
      <c r="D94">
        <v>72.074999999999989</v>
      </c>
      <c r="E94">
        <v>90.043493550353034</v>
      </c>
      <c r="F94">
        <v>0.14612996172330911</v>
      </c>
      <c r="G94">
        <v>5.9340741989053543</v>
      </c>
      <c r="H94">
        <v>3.876302289018291</v>
      </c>
      <c r="J94">
        <v>70.194330340020741</v>
      </c>
      <c r="K94">
        <v>0.4405450085573932</v>
      </c>
      <c r="L94">
        <v>16.0955062629248</v>
      </c>
      <c r="M94">
        <v>13.26961838849707</v>
      </c>
      <c r="O94">
        <v>97.733925498303506</v>
      </c>
      <c r="P94">
        <v>3.20607257490906E-2</v>
      </c>
      <c r="Q94">
        <v>1.99709202217635</v>
      </c>
      <c r="R94">
        <v>0.23692175377105329</v>
      </c>
      <c r="T94" t="s">
        <v>173</v>
      </c>
      <c r="U94">
        <v>2000</v>
      </c>
      <c r="V94">
        <v>67.419715053257235</v>
      </c>
      <c r="W94">
        <v>88.597210029278216</v>
      </c>
      <c r="X94">
        <v>71.774794667549727</v>
      </c>
      <c r="Y94">
        <v>73.581143051625759</v>
      </c>
      <c r="Z94">
        <v>83.379322265817137</v>
      </c>
      <c r="AA94">
        <v>6.8103012462592192</v>
      </c>
      <c r="AB94">
        <v>32.45672522267165</v>
      </c>
      <c r="AC94">
        <v>65.593521847951564</v>
      </c>
      <c r="AD94">
        <v>48.052354996324269</v>
      </c>
      <c r="AE94">
        <v>32.45672522267165</v>
      </c>
      <c r="AF94">
        <v>51.660501572802332</v>
      </c>
      <c r="AG94">
        <v>18.974373775775799</v>
      </c>
      <c r="AH94">
        <v>80.965902927264892</v>
      </c>
      <c r="AI94">
        <v>97.509842599011776</v>
      </c>
      <c r="AJ94">
        <v>80.965902927264892</v>
      </c>
      <c r="AK94">
        <v>89.514536986742556</v>
      </c>
      <c r="AL94">
        <v>95.668577456277603</v>
      </c>
      <c r="AM94">
        <v>2.097408767774994</v>
      </c>
      <c r="AN94">
        <v>93</v>
      </c>
      <c r="AO94" t="s">
        <v>406</v>
      </c>
      <c r="AP94">
        <v>90.189623512076352</v>
      </c>
      <c r="AQ94">
        <v>70.634875348578134</v>
      </c>
      <c r="AR94">
        <v>97.765986224052597</v>
      </c>
      <c r="AS94" t="s">
        <v>173</v>
      </c>
      <c r="AT94">
        <v>40403.959000000003</v>
      </c>
    </row>
    <row r="95" spans="1:46" x14ac:dyDescent="0.3">
      <c r="A95" t="s">
        <v>173</v>
      </c>
      <c r="B95">
        <v>2015</v>
      </c>
      <c r="C95">
        <v>48228.703999999998</v>
      </c>
      <c r="D95">
        <v>76.436000000000007</v>
      </c>
      <c r="E95">
        <v>96.522029685755271</v>
      </c>
      <c r="F95">
        <v>0.15220761765323981</v>
      </c>
      <c r="G95">
        <v>1.171054289615364</v>
      </c>
      <c r="H95">
        <v>2.154708406976134</v>
      </c>
      <c r="I95">
        <v>0.43190240902681581</v>
      </c>
      <c r="J95">
        <v>86.005178336957641</v>
      </c>
      <c r="K95">
        <v>0.5397751049536339</v>
      </c>
      <c r="L95">
        <v>4.9696753081623228</v>
      </c>
      <c r="M95">
        <v>8.485371249926402</v>
      </c>
      <c r="N95">
        <v>1.0540565331291267</v>
      </c>
      <c r="O95">
        <v>99.764207261545039</v>
      </c>
      <c r="P95">
        <v>3.27267412239855E-2</v>
      </c>
      <c r="Q95">
        <v>0</v>
      </c>
      <c r="R95">
        <v>0.20306599723098681</v>
      </c>
      <c r="S95">
        <v>0.13535211754943552</v>
      </c>
      <c r="T95" t="s">
        <v>173</v>
      </c>
      <c r="U95">
        <v>2015</v>
      </c>
      <c r="V95">
        <v>71.122622262585864</v>
      </c>
      <c r="W95">
        <v>95.975686851024008</v>
      </c>
      <c r="X95">
        <v>74.138521419208843</v>
      </c>
      <c r="Y95">
        <v>79.213477839670219</v>
      </c>
      <c r="Z95">
        <v>87.875284864268778</v>
      </c>
      <c r="AA95">
        <v>8.7989524391397325</v>
      </c>
      <c r="AB95">
        <v>39.767406106558226</v>
      </c>
      <c r="AC95">
        <v>84.803698692427446</v>
      </c>
      <c r="AD95">
        <v>52.566163349059408</v>
      </c>
      <c r="AE95">
        <v>39.767406106558226</v>
      </c>
      <c r="AF95">
        <v>63.257749417222392</v>
      </c>
      <c r="AG95">
        <v>23.28720402468889</v>
      </c>
      <c r="AH95">
        <v>80.788935433089748</v>
      </c>
      <c r="AI95">
        <v>99.419832658878562</v>
      </c>
      <c r="AJ95">
        <v>80.788935433089748</v>
      </c>
      <c r="AK95">
        <v>91.374072772935321</v>
      </c>
      <c r="AL95">
        <v>95.46447850697902</v>
      </c>
      <c r="AM95">
        <v>4.3324554957900014</v>
      </c>
      <c r="AN95">
        <v>94</v>
      </c>
      <c r="AO95" t="s">
        <v>406</v>
      </c>
      <c r="AP95">
        <v>96.674237303408503</v>
      </c>
      <c r="AQ95">
        <v>86.544953441911275</v>
      </c>
      <c r="AR95">
        <v>99.796934002769021</v>
      </c>
      <c r="AS95" t="s">
        <v>173</v>
      </c>
      <c r="AT95">
        <v>48228.703999999998</v>
      </c>
    </row>
    <row r="96" spans="1:46" x14ac:dyDescent="0.3">
      <c r="A96" t="s">
        <v>174</v>
      </c>
      <c r="B96">
        <v>2000</v>
      </c>
      <c r="C96">
        <v>547.69600000000003</v>
      </c>
      <c r="D96">
        <v>28.08</v>
      </c>
      <c r="E96">
        <v>86.39734945352609</v>
      </c>
      <c r="F96">
        <v>6.4311764111149836</v>
      </c>
      <c r="G96">
        <v>5.4652049397292819</v>
      </c>
      <c r="H96">
        <v>1.706269195629639</v>
      </c>
      <c r="J96">
        <v>86.585421794161363</v>
      </c>
      <c r="K96">
        <v>6.9636780565091101</v>
      </c>
      <c r="L96">
        <v>4.2376323891095069</v>
      </c>
      <c r="M96">
        <v>2.2132677602200199</v>
      </c>
      <c r="O96">
        <v>85.915648501300723</v>
      </c>
      <c r="P96">
        <v>5.0673046754758957</v>
      </c>
      <c r="Q96">
        <v>8.6093295067013003</v>
      </c>
      <c r="R96">
        <v>0.40771731652208132</v>
      </c>
      <c r="T96" t="s">
        <v>174</v>
      </c>
      <c r="U96">
        <v>2000</v>
      </c>
      <c r="W96">
        <v>66.628953302632226</v>
      </c>
      <c r="Z96">
        <v>47.608616826438052</v>
      </c>
      <c r="AA96">
        <v>45.219909038203042</v>
      </c>
      <c r="AC96">
        <v>66.568865900218171</v>
      </c>
      <c r="AF96">
        <v>37.651080708794332</v>
      </c>
      <c r="AG96">
        <v>55.898019141876148</v>
      </c>
      <c r="AI96">
        <v>66.782852376051693</v>
      </c>
      <c r="AL96">
        <v>73.112391669063982</v>
      </c>
      <c r="AM96">
        <v>17.87056150771264</v>
      </c>
      <c r="AN96">
        <v>95</v>
      </c>
      <c r="AO96" t="s">
        <v>407</v>
      </c>
      <c r="AP96">
        <v>92.82852586464108</v>
      </c>
      <c r="AQ96">
        <v>93.549099850670473</v>
      </c>
      <c r="AR96">
        <v>90.982953176776618</v>
      </c>
      <c r="AS96" t="s">
        <v>174</v>
      </c>
      <c r="AT96">
        <v>547.69600000000003</v>
      </c>
    </row>
    <row r="97" spans="1:46" x14ac:dyDescent="0.3">
      <c r="A97" t="s">
        <v>174</v>
      </c>
      <c r="B97">
        <v>2015</v>
      </c>
      <c r="C97">
        <v>788.47400000000005</v>
      </c>
      <c r="D97">
        <v>28.295999999999999</v>
      </c>
      <c r="E97">
        <v>83.701187589590802</v>
      </c>
      <c r="F97">
        <v>6.1673842547604663</v>
      </c>
      <c r="G97">
        <v>9.5352655073509069</v>
      </c>
      <c r="H97">
        <v>0.59616264829782672</v>
      </c>
      <c r="I97">
        <v>-0.17974412426235251</v>
      </c>
      <c r="J97">
        <v>80.032796438997721</v>
      </c>
      <c r="K97">
        <v>6.4366797183043758</v>
      </c>
      <c r="L97">
        <v>12.83334898440302</v>
      </c>
      <c r="M97">
        <v>0.69717485829488623</v>
      </c>
      <c r="N97">
        <v>-0.43684169034424275</v>
      </c>
      <c r="O97">
        <v>92.997141754918999</v>
      </c>
      <c r="P97">
        <v>5.4849711250618327</v>
      </c>
      <c r="Q97">
        <v>1.1776963230653179</v>
      </c>
      <c r="R97">
        <v>0.34019079695385018</v>
      </c>
      <c r="S97">
        <v>0.47209955024121847</v>
      </c>
      <c r="T97" t="s">
        <v>174</v>
      </c>
      <c r="U97">
        <v>2015</v>
      </c>
      <c r="W97">
        <v>64.574656876988996</v>
      </c>
      <c r="Z97">
        <v>62.714349249631077</v>
      </c>
      <c r="AA97">
        <v>27.154222594720189</v>
      </c>
      <c r="AC97">
        <v>61.531056653307843</v>
      </c>
      <c r="AF97">
        <v>53.129124506844619</v>
      </c>
      <c r="AG97">
        <v>33.340351650457478</v>
      </c>
      <c r="AI97">
        <v>72.287348085599135</v>
      </c>
      <c r="AL97">
        <v>87.003964564755506</v>
      </c>
      <c r="AM97">
        <v>11.478148315225329</v>
      </c>
      <c r="AN97">
        <v>96</v>
      </c>
      <c r="AO97" t="s">
        <v>407</v>
      </c>
      <c r="AP97">
        <v>89.868571844351266</v>
      </c>
      <c r="AQ97">
        <v>86.469476157302097</v>
      </c>
      <c r="AR97">
        <v>98.482112879980832</v>
      </c>
      <c r="AS97" t="s">
        <v>174</v>
      </c>
      <c r="AT97">
        <v>788.47400000000005</v>
      </c>
    </row>
    <row r="98" spans="1:46" x14ac:dyDescent="0.3">
      <c r="A98" t="s">
        <v>175</v>
      </c>
      <c r="B98">
        <v>2000</v>
      </c>
      <c r="C98">
        <v>3109.2689999999998</v>
      </c>
      <c r="D98">
        <v>58.695</v>
      </c>
      <c r="E98">
        <v>56.847967089070139</v>
      </c>
      <c r="F98">
        <v>10.15326518961942</v>
      </c>
      <c r="G98">
        <v>25.31827042401315</v>
      </c>
      <c r="H98">
        <v>7.6804972972972898</v>
      </c>
      <c r="J98">
        <v>19.23915036312474</v>
      </c>
      <c r="K98">
        <v>7.5905371368749002</v>
      </c>
      <c r="L98">
        <v>54.575717905405781</v>
      </c>
      <c r="M98">
        <v>18.594594594594579</v>
      </c>
      <c r="O98">
        <v>83.314142655390526</v>
      </c>
      <c r="P98">
        <v>11.956714925007651</v>
      </c>
      <c r="Q98">
        <v>4.7291424196018284</v>
      </c>
      <c r="R98">
        <v>0</v>
      </c>
      <c r="T98" t="s">
        <v>175</v>
      </c>
      <c r="U98">
        <v>2000</v>
      </c>
      <c r="V98">
        <v>29.900988335418639</v>
      </c>
      <c r="W98">
        <v>30.82149120569014</v>
      </c>
      <c r="Y98">
        <v>34.773639552639878</v>
      </c>
      <c r="Z98">
        <v>51.77144623484849</v>
      </c>
      <c r="AA98">
        <v>15.229786043841059</v>
      </c>
      <c r="AC98">
        <v>6.1075457076562252</v>
      </c>
      <c r="AF98">
        <v>9.6998484848484736</v>
      </c>
      <c r="AG98">
        <v>17.12983901515117</v>
      </c>
      <c r="AI98">
        <v>48.213254026991621</v>
      </c>
      <c r="AL98">
        <v>81.378181818181844</v>
      </c>
      <c r="AM98">
        <v>13.89267576221633</v>
      </c>
      <c r="AN98">
        <v>97</v>
      </c>
      <c r="AO98" t="s">
        <v>408</v>
      </c>
      <c r="AP98">
        <v>67.001232278689557</v>
      </c>
      <c r="AQ98">
        <v>26.82968749999964</v>
      </c>
      <c r="AR98">
        <v>95.270857580398172</v>
      </c>
      <c r="AS98" t="s">
        <v>175</v>
      </c>
      <c r="AT98">
        <v>3109.2689999999998</v>
      </c>
    </row>
    <row r="99" spans="1:46" x14ac:dyDescent="0.3">
      <c r="A99" t="s">
        <v>175</v>
      </c>
      <c r="B99">
        <v>2015</v>
      </c>
      <c r="C99">
        <v>4620.33</v>
      </c>
      <c r="D99">
        <v>65.379999999999981</v>
      </c>
      <c r="E99">
        <v>68.340456868390376</v>
      </c>
      <c r="F99">
        <v>13.04897643530386</v>
      </c>
      <c r="G99">
        <v>11.07182777738687</v>
      </c>
      <c r="H99">
        <v>7.5387389189189093</v>
      </c>
      <c r="I99">
        <v>0.76616598528801583</v>
      </c>
      <c r="J99">
        <v>37.296231910624478</v>
      </c>
      <c r="K99">
        <v>14.7147055893748</v>
      </c>
      <c r="L99">
        <v>26.213386824325092</v>
      </c>
      <c r="M99">
        <v>21.77567567567564</v>
      </c>
      <c r="N99">
        <v>1.2038054364999826</v>
      </c>
      <c r="O99">
        <v>84.77898651106176</v>
      </c>
      <c r="P99">
        <v>12.16693998204696</v>
      </c>
      <c r="Q99">
        <v>3.0540735068912852</v>
      </c>
      <c r="R99">
        <v>0</v>
      </c>
      <c r="S99">
        <v>9.7656257044748909E-2</v>
      </c>
      <c r="T99" t="s">
        <v>175</v>
      </c>
      <c r="U99">
        <v>2015</v>
      </c>
      <c r="V99">
        <v>37.001614032782747</v>
      </c>
      <c r="W99">
        <v>37.001614032782747</v>
      </c>
      <c r="Y99">
        <v>42.241115884617287</v>
      </c>
      <c r="Z99">
        <v>56.950988363636363</v>
      </c>
      <c r="AA99">
        <v>24.43844494005786</v>
      </c>
      <c r="AC99">
        <v>21.315401779285541</v>
      </c>
      <c r="AF99">
        <v>8.5436363636363524</v>
      </c>
      <c r="AG99">
        <v>43.46730113636292</v>
      </c>
      <c r="AI99">
        <v>45.307772922597273</v>
      </c>
      <c r="AL99">
        <v>82.583636363636373</v>
      </c>
      <c r="AM99">
        <v>14.36229012947234</v>
      </c>
      <c r="AN99">
        <v>98</v>
      </c>
      <c r="AO99" t="s">
        <v>408</v>
      </c>
      <c r="AP99">
        <v>81.389433303694219</v>
      </c>
      <c r="AQ99">
        <v>52.010937499999272</v>
      </c>
      <c r="AR99">
        <v>96.945926493108715</v>
      </c>
      <c r="AS99" t="s">
        <v>175</v>
      </c>
      <c r="AT99">
        <v>4620.33</v>
      </c>
    </row>
    <row r="100" spans="1:46" x14ac:dyDescent="0.3">
      <c r="A100" t="s">
        <v>176</v>
      </c>
      <c r="B100">
        <v>2000</v>
      </c>
      <c r="C100">
        <v>17.826000000000001</v>
      </c>
      <c r="D100">
        <v>65.191000000000003</v>
      </c>
      <c r="E100">
        <v>99.896993942634992</v>
      </c>
      <c r="G100">
        <v>0.10300605736500761</v>
      </c>
      <c r="H100">
        <v>0</v>
      </c>
      <c r="T100" t="s">
        <v>176</v>
      </c>
      <c r="U100">
        <v>2000</v>
      </c>
      <c r="W100">
        <v>84.57293975374715</v>
      </c>
      <c r="X100">
        <v>99.896993942634992</v>
      </c>
      <c r="Z100">
        <v>69.105155473171067</v>
      </c>
      <c r="AA100">
        <v>30.791838469463929</v>
      </c>
      <c r="AN100">
        <v>99</v>
      </c>
      <c r="AO100" t="s">
        <v>409</v>
      </c>
      <c r="AP100">
        <v>99.896993942634992</v>
      </c>
      <c r="AS100" t="s">
        <v>176</v>
      </c>
      <c r="AT100">
        <v>17.826000000000001</v>
      </c>
    </row>
    <row r="101" spans="1:46" x14ac:dyDescent="0.3">
      <c r="A101" t="s">
        <v>176</v>
      </c>
      <c r="B101">
        <v>2015</v>
      </c>
      <c r="C101">
        <v>20.832999999999998</v>
      </c>
      <c r="D101">
        <v>74.52000000000001</v>
      </c>
      <c r="E101">
        <v>99.879600357888464</v>
      </c>
      <c r="G101">
        <v>0.1203996421115363</v>
      </c>
      <c r="H101">
        <v>0</v>
      </c>
      <c r="I101">
        <v>-1.1595723164352497E-3</v>
      </c>
      <c r="T101" t="s">
        <v>176</v>
      </c>
      <c r="U101">
        <v>2015</v>
      </c>
      <c r="W101">
        <v>87.347757143300171</v>
      </c>
      <c r="X101">
        <v>99.879600357888464</v>
      </c>
      <c r="Z101">
        <v>74.917059267976697</v>
      </c>
      <c r="AA101">
        <v>24.96254108991177</v>
      </c>
      <c r="AN101">
        <v>100</v>
      </c>
      <c r="AO101" t="s">
        <v>409</v>
      </c>
      <c r="AP101">
        <v>99.879600357888464</v>
      </c>
      <c r="AS101" t="s">
        <v>176</v>
      </c>
      <c r="AT101">
        <v>20.832999999999998</v>
      </c>
    </row>
    <row r="102" spans="1:46" x14ac:dyDescent="0.3">
      <c r="A102" t="s">
        <v>177</v>
      </c>
      <c r="B102">
        <v>2000</v>
      </c>
      <c r="C102">
        <v>3925.45</v>
      </c>
      <c r="D102">
        <v>59.048999999999992</v>
      </c>
      <c r="E102">
        <v>93.865769392834238</v>
      </c>
      <c r="F102">
        <v>0.3138474269589443</v>
      </c>
      <c r="G102">
        <v>2.418360884431479</v>
      </c>
      <c r="H102">
        <v>3.4020222957753399</v>
      </c>
      <c r="J102">
        <v>86.478608963776153</v>
      </c>
      <c r="K102">
        <v>0.40454534308359769</v>
      </c>
      <c r="L102">
        <v>5.3247473628628086</v>
      </c>
      <c r="M102">
        <v>7.7920983302774403</v>
      </c>
      <c r="O102">
        <v>98.988830015882172</v>
      </c>
      <c r="P102">
        <v>0.2509476257223327</v>
      </c>
      <c r="Q102">
        <v>0.40275634111590358</v>
      </c>
      <c r="R102">
        <v>0.3574660172795916</v>
      </c>
      <c r="T102" t="s">
        <v>177</v>
      </c>
      <c r="U102">
        <v>2000</v>
      </c>
      <c r="V102">
        <v>70.273229085580894</v>
      </c>
      <c r="W102">
        <v>93.665798255702498</v>
      </c>
      <c r="X102">
        <v>78.524627790904248</v>
      </c>
      <c r="Y102">
        <v>70.273229085580894</v>
      </c>
      <c r="Z102">
        <v>90.194874741704524</v>
      </c>
      <c r="AA102">
        <v>3.984742078088658</v>
      </c>
      <c r="AC102">
        <v>85.990290883309868</v>
      </c>
      <c r="AD102">
        <v>48.654566411841472</v>
      </c>
      <c r="AF102">
        <v>80.269482790018174</v>
      </c>
      <c r="AG102">
        <v>6.6136715168415776</v>
      </c>
      <c r="AI102">
        <v>98.988830015882186</v>
      </c>
      <c r="AJ102">
        <v>99.239777641604505</v>
      </c>
      <c r="AL102">
        <v>97.078221213507732</v>
      </c>
      <c r="AM102">
        <v>2.1615564280967732</v>
      </c>
      <c r="AN102">
        <v>101</v>
      </c>
      <c r="AO102" t="s">
        <v>410</v>
      </c>
      <c r="AP102">
        <v>94.179616819793182</v>
      </c>
      <c r="AQ102">
        <v>86.883154306859751</v>
      </c>
      <c r="AR102">
        <v>99.239777641604505</v>
      </c>
      <c r="AS102" t="s">
        <v>177</v>
      </c>
      <c r="AT102">
        <v>3925.45</v>
      </c>
    </row>
    <row r="103" spans="1:46" x14ac:dyDescent="0.3">
      <c r="A103" t="s">
        <v>177</v>
      </c>
      <c r="B103">
        <v>2015</v>
      </c>
      <c r="C103">
        <v>4807.8500000000004</v>
      </c>
      <c r="D103">
        <v>76.820999999999998</v>
      </c>
      <c r="E103">
        <v>99.697816677499986</v>
      </c>
      <c r="F103">
        <v>0.30218332250000141</v>
      </c>
      <c r="G103">
        <v>0</v>
      </c>
      <c r="H103">
        <v>0</v>
      </c>
      <c r="I103">
        <v>0.38880315231104989</v>
      </c>
      <c r="J103">
        <v>99.534379999999999</v>
      </c>
      <c r="K103">
        <v>0.46562000000000131</v>
      </c>
      <c r="L103">
        <v>0</v>
      </c>
      <c r="M103">
        <v>0</v>
      </c>
      <c r="N103">
        <v>0.87038473574825637</v>
      </c>
      <c r="O103">
        <v>99.747129999999999</v>
      </c>
      <c r="P103">
        <v>0.25287000000000148</v>
      </c>
      <c r="Q103">
        <v>0</v>
      </c>
      <c r="R103">
        <v>0</v>
      </c>
      <c r="S103">
        <v>5.0553332274521759E-2</v>
      </c>
      <c r="T103" t="s">
        <v>177</v>
      </c>
      <c r="U103">
        <v>2015</v>
      </c>
      <c r="V103">
        <v>89.801239999999993</v>
      </c>
      <c r="W103">
        <v>99.567541425899989</v>
      </c>
      <c r="X103">
        <v>89.801239999999993</v>
      </c>
      <c r="Y103">
        <v>94.921323529411879</v>
      </c>
      <c r="Z103">
        <v>99.178810375540053</v>
      </c>
      <c r="AA103">
        <v>0.82118962445994859</v>
      </c>
      <c r="AC103">
        <v>98.972340000000003</v>
      </c>
      <c r="AD103">
        <v>56</v>
      </c>
      <c r="AF103">
        <v>99.129936447860473</v>
      </c>
      <c r="AG103">
        <v>0.87006355213952702</v>
      </c>
      <c r="AI103">
        <v>99.747129999999999</v>
      </c>
      <c r="AJ103">
        <v>100</v>
      </c>
      <c r="AL103">
        <v>99.193556978287802</v>
      </c>
      <c r="AM103">
        <v>0.80644302171219806</v>
      </c>
      <c r="AN103">
        <v>102</v>
      </c>
      <c r="AO103" t="s">
        <v>410</v>
      </c>
      <c r="AP103">
        <v>99.999999999999986</v>
      </c>
      <c r="AQ103">
        <v>100</v>
      </c>
      <c r="AR103">
        <v>100</v>
      </c>
      <c r="AS103" t="s">
        <v>177</v>
      </c>
      <c r="AT103">
        <v>4807.8500000000004</v>
      </c>
    </row>
    <row r="104" spans="1:46" x14ac:dyDescent="0.3">
      <c r="A104" t="s">
        <v>178</v>
      </c>
      <c r="B104">
        <v>2000</v>
      </c>
      <c r="C104">
        <v>16517.948</v>
      </c>
      <c r="D104">
        <v>43.541000000000004</v>
      </c>
      <c r="E104">
        <v>71.862485347746372</v>
      </c>
      <c r="F104">
        <v>8.5959809639626776</v>
      </c>
      <c r="G104">
        <v>14.1903025062614</v>
      </c>
      <c r="H104">
        <v>5.3512311820295606</v>
      </c>
      <c r="J104">
        <v>57.428347044520152</v>
      </c>
      <c r="K104">
        <v>12.961774725760151</v>
      </c>
      <c r="L104">
        <v>20.51914055887471</v>
      </c>
      <c r="M104">
        <v>9.0907376708449874</v>
      </c>
      <c r="O104">
        <v>90.579028708299603</v>
      </c>
      <c r="P104">
        <v>2.9349178281292438</v>
      </c>
      <c r="Q104">
        <v>5.9837875522526511</v>
      </c>
      <c r="R104">
        <v>0.50226591131850196</v>
      </c>
      <c r="T104" t="s">
        <v>178</v>
      </c>
      <c r="U104">
        <v>2000</v>
      </c>
      <c r="V104">
        <v>36.409706298193747</v>
      </c>
      <c r="W104">
        <v>38.632305596454131</v>
      </c>
      <c r="Y104">
        <v>44.083647094184087</v>
      </c>
      <c r="Z104">
        <v>43.390293087741007</v>
      </c>
      <c r="AA104">
        <v>37.068173223968017</v>
      </c>
      <c r="AB104">
        <v>13.59093337349721</v>
      </c>
      <c r="AC104">
        <v>13.59093337349721</v>
      </c>
      <c r="AE104">
        <v>27.182992736911949</v>
      </c>
      <c r="AF104">
        <v>23.27401790898551</v>
      </c>
      <c r="AG104">
        <v>47.116103861294789</v>
      </c>
      <c r="AH104">
        <v>65.998487000415636</v>
      </c>
      <c r="AI104">
        <v>71.103099430677617</v>
      </c>
      <c r="AK104">
        <v>65.998487000415636</v>
      </c>
      <c r="AL104">
        <v>69.474783115929569</v>
      </c>
      <c r="AM104">
        <v>24.039163420499278</v>
      </c>
      <c r="AN104">
        <v>103</v>
      </c>
      <c r="AO104" t="s">
        <v>411</v>
      </c>
      <c r="AP104">
        <v>80.458466311709032</v>
      </c>
      <c r="AQ104">
        <v>70.390121770280302</v>
      </c>
      <c r="AR104">
        <v>93.513946536428847</v>
      </c>
      <c r="AS104" t="s">
        <v>178</v>
      </c>
      <c r="AT104">
        <v>16517.948</v>
      </c>
    </row>
    <row r="105" spans="1:46" x14ac:dyDescent="0.3">
      <c r="A105" t="s">
        <v>178</v>
      </c>
      <c r="B105">
        <v>2015</v>
      </c>
      <c r="C105">
        <v>22701.556</v>
      </c>
      <c r="D105">
        <v>54.179999999999993</v>
      </c>
      <c r="E105">
        <v>73.057415568460598</v>
      </c>
      <c r="F105">
        <v>7.1451332154984852</v>
      </c>
      <c r="G105">
        <v>14.662203349786401</v>
      </c>
      <c r="H105">
        <v>5.135247866254522</v>
      </c>
      <c r="I105">
        <v>7.9662014714281776E-2</v>
      </c>
      <c r="J105">
        <v>53.944914362410401</v>
      </c>
      <c r="K105">
        <v>12.17555203223819</v>
      </c>
      <c r="L105">
        <v>23.257658137626269</v>
      </c>
      <c r="M105">
        <v>10.62187546772515</v>
      </c>
      <c r="N105">
        <v>-0.23222884547398337</v>
      </c>
      <c r="O105">
        <v>89.220848666674328</v>
      </c>
      <c r="P105">
        <v>2.890910436188534</v>
      </c>
      <c r="Q105">
        <v>7.3930313605131808</v>
      </c>
      <c r="R105">
        <v>0.49520953662395639</v>
      </c>
      <c r="S105">
        <v>-9.0545336108351651E-2</v>
      </c>
      <c r="T105" t="s">
        <v>178</v>
      </c>
      <c r="U105">
        <v>2015</v>
      </c>
      <c r="V105">
        <v>45.801632756241872</v>
      </c>
      <c r="W105">
        <v>53.603343231598217</v>
      </c>
      <c r="Y105">
        <v>46.921559092881097</v>
      </c>
      <c r="Z105">
        <v>50.067607331966002</v>
      </c>
      <c r="AA105">
        <v>30.13494145199309</v>
      </c>
      <c r="AB105">
        <v>23.089966587324518</v>
      </c>
      <c r="AC105">
        <v>23.089966587324518</v>
      </c>
      <c r="AE105">
        <v>25.534153267026038</v>
      </c>
      <c r="AF105">
        <v>26.276242966602581</v>
      </c>
      <c r="AG105">
        <v>39.844223428046007</v>
      </c>
      <c r="AH105">
        <v>65.008877936378326</v>
      </c>
      <c r="AI105">
        <v>79.408491216844084</v>
      </c>
      <c r="AK105">
        <v>65.008877936378326</v>
      </c>
      <c r="AL105">
        <v>70.187952758709287</v>
      </c>
      <c r="AM105">
        <v>21.923806344153579</v>
      </c>
      <c r="AN105">
        <v>104</v>
      </c>
      <c r="AO105" t="s">
        <v>411</v>
      </c>
      <c r="AP105">
        <v>80.202548783959088</v>
      </c>
      <c r="AQ105">
        <v>66.120466394648588</v>
      </c>
      <c r="AR105">
        <v>92.111759102862862</v>
      </c>
      <c r="AS105" t="s">
        <v>178</v>
      </c>
      <c r="AT105">
        <v>22701.556</v>
      </c>
    </row>
    <row r="106" spans="1:46" x14ac:dyDescent="0.3">
      <c r="A106" t="s">
        <v>179</v>
      </c>
      <c r="B106">
        <v>2000</v>
      </c>
      <c r="C106">
        <v>4428.0690000000004</v>
      </c>
      <c r="D106">
        <v>55.587000000000018</v>
      </c>
      <c r="E106">
        <v>98.509697111111109</v>
      </c>
      <c r="G106">
        <v>1.1083510888888879</v>
      </c>
      <c r="H106">
        <v>0.3819517999999999</v>
      </c>
      <c r="J106">
        <v>96.644444444444446</v>
      </c>
      <c r="L106">
        <v>2.495555555555554</v>
      </c>
      <c r="M106">
        <v>0.86</v>
      </c>
      <c r="O106">
        <v>100</v>
      </c>
      <c r="Q106">
        <v>0</v>
      </c>
      <c r="R106">
        <v>0</v>
      </c>
      <c r="T106" t="s">
        <v>179</v>
      </c>
      <c r="U106">
        <v>2000</v>
      </c>
      <c r="V106">
        <v>89.262284304815196</v>
      </c>
      <c r="W106">
        <v>89.262284304815196</v>
      </c>
      <c r="Y106">
        <v>95.326703455274981</v>
      </c>
      <c r="Z106">
        <v>84.696210677777728</v>
      </c>
      <c r="AA106">
        <v>13.813486433333381</v>
      </c>
      <c r="AC106">
        <v>79.760462543910705</v>
      </c>
      <c r="AF106">
        <v>71.971111111110986</v>
      </c>
      <c r="AG106">
        <v>24.67333333333346</v>
      </c>
      <c r="AI106">
        <v>96.85406673356745</v>
      </c>
      <c r="AL106">
        <v>94.863333333333344</v>
      </c>
      <c r="AM106">
        <v>5.1366666666666561</v>
      </c>
      <c r="AN106">
        <v>105</v>
      </c>
      <c r="AO106" t="s">
        <v>412</v>
      </c>
      <c r="AP106">
        <v>98.509697111111109</v>
      </c>
      <c r="AQ106">
        <v>96.644444444444446</v>
      </c>
      <c r="AR106">
        <v>100</v>
      </c>
      <c r="AS106" t="s">
        <v>179</v>
      </c>
      <c r="AT106">
        <v>4428.0690000000004</v>
      </c>
    </row>
    <row r="107" spans="1:46" x14ac:dyDescent="0.3">
      <c r="A107" t="s">
        <v>179</v>
      </c>
      <c r="B107">
        <v>2015</v>
      </c>
      <c r="C107">
        <v>4240.317</v>
      </c>
      <c r="D107">
        <v>58.964000000000006</v>
      </c>
      <c r="E107">
        <v>99.585900888888872</v>
      </c>
      <c r="G107">
        <v>0.41409911111112763</v>
      </c>
      <c r="H107">
        <v>0</v>
      </c>
      <c r="I107">
        <v>7.1746918518517569E-2</v>
      </c>
      <c r="J107">
        <v>99.605555555555554</v>
      </c>
      <c r="L107">
        <v>0.39444444444444571</v>
      </c>
      <c r="M107">
        <v>0</v>
      </c>
      <c r="N107">
        <v>0.19740740740740723</v>
      </c>
      <c r="O107">
        <v>99.57222222222218</v>
      </c>
      <c r="Q107">
        <v>0.42777777777781978</v>
      </c>
      <c r="R107">
        <v>0</v>
      </c>
      <c r="S107">
        <v>-2.8518518518521319E-2</v>
      </c>
      <c r="T107" t="s">
        <v>179</v>
      </c>
      <c r="U107">
        <v>2015</v>
      </c>
      <c r="V107">
        <v>90.451751454899792</v>
      </c>
      <c r="W107">
        <v>96.874342343117917</v>
      </c>
      <c r="Y107">
        <v>90.451751454899792</v>
      </c>
      <c r="Z107">
        <v>99.585900888888872</v>
      </c>
      <c r="AA107">
        <v>0</v>
      </c>
      <c r="AC107">
        <v>97.397129210577532</v>
      </c>
      <c r="AF107">
        <v>99.605555555555554</v>
      </c>
      <c r="AG107">
        <v>0</v>
      </c>
      <c r="AI107">
        <v>96.510508785471345</v>
      </c>
      <c r="AL107">
        <v>99.57222222222218</v>
      </c>
      <c r="AM107">
        <v>0</v>
      </c>
      <c r="AN107">
        <v>106</v>
      </c>
      <c r="AO107" t="s">
        <v>412</v>
      </c>
      <c r="AP107">
        <v>99.585900888888872</v>
      </c>
      <c r="AQ107">
        <v>99.605555555555554</v>
      </c>
      <c r="AR107">
        <v>99.57222222222218</v>
      </c>
      <c r="AS107" t="s">
        <v>179</v>
      </c>
      <c r="AT107">
        <v>4240.317</v>
      </c>
    </row>
    <row r="108" spans="1:46" x14ac:dyDescent="0.3">
      <c r="A108" t="s">
        <v>180</v>
      </c>
      <c r="B108">
        <v>2000</v>
      </c>
      <c r="C108">
        <v>11116.787</v>
      </c>
      <c r="D108">
        <v>75.322999999999993</v>
      </c>
      <c r="E108">
        <v>93.030190028237087</v>
      </c>
      <c r="F108">
        <v>2.0275851979270052</v>
      </c>
      <c r="G108">
        <v>4.2200558869179492</v>
      </c>
      <c r="H108">
        <v>0.72216888691796355</v>
      </c>
      <c r="J108">
        <v>80.363780821086465</v>
      </c>
      <c r="K108">
        <v>3.8967513296895788</v>
      </c>
      <c r="L108">
        <v>13.516851441241689</v>
      </c>
      <c r="M108">
        <v>2.2226164079822648</v>
      </c>
      <c r="O108">
        <v>97.179904989203266</v>
      </c>
      <c r="P108">
        <v>1.41521696201626</v>
      </c>
      <c r="Q108">
        <v>1.174279379157412</v>
      </c>
      <c r="R108">
        <v>0.2305986696230633</v>
      </c>
      <c r="T108" t="s">
        <v>180</v>
      </c>
      <c r="U108">
        <v>2000</v>
      </c>
      <c r="W108">
        <v>79.538334559322138</v>
      </c>
      <c r="Z108">
        <v>73.880548565410223</v>
      </c>
      <c r="AA108">
        <v>21.17722666075387</v>
      </c>
      <c r="AC108">
        <v>55.349864809876401</v>
      </c>
      <c r="AD108">
        <v>82.57532150776052</v>
      </c>
      <c r="AF108">
        <v>48.000000000000227</v>
      </c>
      <c r="AG108">
        <v>36.260532150775823</v>
      </c>
      <c r="AI108">
        <v>87.462857852434112</v>
      </c>
      <c r="AL108">
        <v>82.3594235033259</v>
      </c>
      <c r="AM108">
        <v>16.235698447893629</v>
      </c>
      <c r="AN108">
        <v>107</v>
      </c>
      <c r="AO108" t="s">
        <v>413</v>
      </c>
      <c r="AP108">
        <v>95.057775226164082</v>
      </c>
      <c r="AQ108">
        <v>84.260532150776044</v>
      </c>
      <c r="AR108">
        <v>98.595121951219525</v>
      </c>
      <c r="AS108" t="s">
        <v>180</v>
      </c>
      <c r="AT108">
        <v>11116.787</v>
      </c>
    </row>
    <row r="109" spans="1:46" x14ac:dyDescent="0.3">
      <c r="A109" t="s">
        <v>180</v>
      </c>
      <c r="B109">
        <v>2015</v>
      </c>
      <c r="C109">
        <v>11389.562</v>
      </c>
      <c r="D109">
        <v>77.073999999999984</v>
      </c>
      <c r="E109">
        <v>95.175506016615586</v>
      </c>
      <c r="F109">
        <v>2.0823661474642128</v>
      </c>
      <c r="G109">
        <v>2.320258935698484</v>
      </c>
      <c r="H109">
        <v>0.4218689002217304</v>
      </c>
      <c r="I109">
        <v>0.14302106589189995</v>
      </c>
      <c r="J109">
        <v>89.528062341241579</v>
      </c>
      <c r="K109">
        <v>4.3411172596452303</v>
      </c>
      <c r="L109">
        <v>4.2906873614191738</v>
      </c>
      <c r="M109">
        <v>1.840133037694017</v>
      </c>
      <c r="N109">
        <v>0.61095210134367428</v>
      </c>
      <c r="O109">
        <v>96.855362955422763</v>
      </c>
      <c r="P109">
        <v>1.410490703113823</v>
      </c>
      <c r="Q109">
        <v>1.7341463414634151</v>
      </c>
      <c r="R109">
        <v>0</v>
      </c>
      <c r="S109">
        <v>-2.1636135585366863E-2</v>
      </c>
      <c r="T109" t="s">
        <v>180</v>
      </c>
      <c r="U109">
        <v>2015</v>
      </c>
      <c r="W109">
        <v>92.581481767025323</v>
      </c>
      <c r="Z109">
        <v>79.21662322394684</v>
      </c>
      <c r="AA109">
        <v>18.04124894013297</v>
      </c>
      <c r="AC109">
        <v>83.158669733544031</v>
      </c>
      <c r="AD109">
        <v>91.991796008869073</v>
      </c>
      <c r="AF109">
        <v>57.000000000000227</v>
      </c>
      <c r="AG109">
        <v>36.869179600886582</v>
      </c>
      <c r="AI109">
        <v>95.38433861472484</v>
      </c>
      <c r="AL109">
        <v>85.825055432372494</v>
      </c>
      <c r="AM109">
        <v>12.440798226164089</v>
      </c>
      <c r="AN109">
        <v>108</v>
      </c>
      <c r="AO109" t="s">
        <v>413</v>
      </c>
      <c r="AP109">
        <v>97.257872164079785</v>
      </c>
      <c r="AQ109">
        <v>93.86917960088681</v>
      </c>
      <c r="AR109">
        <v>98.265853658536585</v>
      </c>
      <c r="AS109" t="s">
        <v>180</v>
      </c>
      <c r="AT109">
        <v>11389.562</v>
      </c>
    </row>
    <row r="110" spans="1:46" x14ac:dyDescent="0.3">
      <c r="A110" t="s">
        <v>181</v>
      </c>
      <c r="B110">
        <v>2000</v>
      </c>
      <c r="C110">
        <v>132.101</v>
      </c>
      <c r="D110">
        <v>90.751999999999995</v>
      </c>
      <c r="T110" t="s">
        <v>181</v>
      </c>
      <c r="U110">
        <v>2000</v>
      </c>
      <c r="AN110">
        <v>109</v>
      </c>
      <c r="AO110" t="s">
        <v>414</v>
      </c>
      <c r="AS110" t="s">
        <v>594</v>
      </c>
      <c r="AT110">
        <v>132.101</v>
      </c>
    </row>
    <row r="111" spans="1:46" x14ac:dyDescent="0.3">
      <c r="A111" t="s">
        <v>181</v>
      </c>
      <c r="B111">
        <v>2015</v>
      </c>
      <c r="C111">
        <v>157.203</v>
      </c>
      <c r="D111">
        <v>89.331000000000003</v>
      </c>
      <c r="E111">
        <v>99.372745215408855</v>
      </c>
      <c r="G111">
        <v>0.6272547845911447</v>
      </c>
      <c r="H111">
        <v>0</v>
      </c>
      <c r="T111" t="s">
        <v>181</v>
      </c>
      <c r="U111">
        <v>2015</v>
      </c>
      <c r="W111">
        <v>99.102966462371683</v>
      </c>
      <c r="Z111">
        <v>98.833187709334496</v>
      </c>
      <c r="AA111">
        <v>0.53955750607435959</v>
      </c>
      <c r="AN111">
        <v>110</v>
      </c>
      <c r="AO111" t="s">
        <v>414</v>
      </c>
      <c r="AP111">
        <v>99.372745215408855</v>
      </c>
      <c r="AS111" t="s">
        <v>594</v>
      </c>
      <c r="AT111">
        <v>157.203</v>
      </c>
    </row>
    <row r="112" spans="1:46" x14ac:dyDescent="0.3">
      <c r="A112" t="s">
        <v>182</v>
      </c>
      <c r="B112">
        <v>2000</v>
      </c>
      <c r="C112">
        <v>943.28700000000003</v>
      </c>
      <c r="D112">
        <v>68.647999999999996</v>
      </c>
      <c r="E112">
        <v>100</v>
      </c>
      <c r="G112">
        <v>0</v>
      </c>
      <c r="H112">
        <v>0</v>
      </c>
      <c r="J112">
        <v>100</v>
      </c>
      <c r="L112">
        <v>0</v>
      </c>
      <c r="M112">
        <v>0</v>
      </c>
      <c r="O112">
        <v>100</v>
      </c>
      <c r="Q112">
        <v>0</v>
      </c>
      <c r="R112">
        <v>0</v>
      </c>
      <c r="T112" t="s">
        <v>182</v>
      </c>
      <c r="U112">
        <v>2000</v>
      </c>
      <c r="V112">
        <v>95.847413793103556</v>
      </c>
      <c r="W112">
        <v>100</v>
      </c>
      <c r="Y112">
        <v>95.847413793103556</v>
      </c>
      <c r="Z112">
        <v>100</v>
      </c>
      <c r="AA112">
        <v>0</v>
      </c>
      <c r="AC112">
        <v>100</v>
      </c>
      <c r="AF112">
        <v>100</v>
      </c>
      <c r="AG112">
        <v>0</v>
      </c>
      <c r="AI112">
        <v>100</v>
      </c>
      <c r="AL112">
        <v>100</v>
      </c>
      <c r="AM112">
        <v>0</v>
      </c>
      <c r="AN112">
        <v>111</v>
      </c>
      <c r="AO112" t="s">
        <v>415</v>
      </c>
      <c r="AP112">
        <v>100</v>
      </c>
      <c r="AQ112">
        <v>100</v>
      </c>
      <c r="AR112">
        <v>100</v>
      </c>
      <c r="AS112" t="s">
        <v>182</v>
      </c>
      <c r="AT112">
        <v>943.28700000000003</v>
      </c>
    </row>
    <row r="113" spans="1:46" x14ac:dyDescent="0.3">
      <c r="A113" t="s">
        <v>182</v>
      </c>
      <c r="B113">
        <v>2015</v>
      </c>
      <c r="C113">
        <v>1165.3</v>
      </c>
      <c r="D113">
        <v>66.921000000000021</v>
      </c>
      <c r="E113">
        <v>100</v>
      </c>
      <c r="G113">
        <v>0</v>
      </c>
      <c r="H113">
        <v>0</v>
      </c>
      <c r="I113">
        <v>0</v>
      </c>
      <c r="J113">
        <v>100</v>
      </c>
      <c r="L113">
        <v>0</v>
      </c>
      <c r="M113">
        <v>0</v>
      </c>
      <c r="N113">
        <v>0</v>
      </c>
      <c r="O113">
        <v>100</v>
      </c>
      <c r="Q113">
        <v>0</v>
      </c>
      <c r="R113">
        <v>0</v>
      </c>
      <c r="S113">
        <v>0</v>
      </c>
      <c r="T113" t="s">
        <v>182</v>
      </c>
      <c r="U113">
        <v>2015</v>
      </c>
      <c r="V113">
        <v>99.602586206896603</v>
      </c>
      <c r="W113">
        <v>100</v>
      </c>
      <c r="Y113">
        <v>99.602586206896603</v>
      </c>
      <c r="Z113">
        <v>100</v>
      </c>
      <c r="AA113">
        <v>0</v>
      </c>
      <c r="AC113">
        <v>100</v>
      </c>
      <c r="AF113">
        <v>100</v>
      </c>
      <c r="AG113">
        <v>0</v>
      </c>
      <c r="AI113">
        <v>100</v>
      </c>
      <c r="AL113">
        <v>100</v>
      </c>
      <c r="AM113">
        <v>0</v>
      </c>
      <c r="AN113">
        <v>112</v>
      </c>
      <c r="AO113" t="s">
        <v>415</v>
      </c>
      <c r="AP113">
        <v>100</v>
      </c>
      <c r="AQ113">
        <v>100</v>
      </c>
      <c r="AR113">
        <v>100</v>
      </c>
      <c r="AS113" t="s">
        <v>182</v>
      </c>
      <c r="AT113">
        <v>1165.3</v>
      </c>
    </row>
    <row r="114" spans="1:46" x14ac:dyDescent="0.3">
      <c r="A114" t="s">
        <v>183</v>
      </c>
      <c r="B114">
        <v>2000</v>
      </c>
      <c r="C114">
        <v>10263.01</v>
      </c>
      <c r="D114">
        <v>73.988</v>
      </c>
      <c r="E114">
        <v>99.806124635913847</v>
      </c>
      <c r="G114">
        <v>0.14208376408615361</v>
      </c>
      <c r="H114">
        <v>5.17916E-2</v>
      </c>
      <c r="J114">
        <v>99.60770921754272</v>
      </c>
      <c r="L114">
        <v>0.39229078245728027</v>
      </c>
      <c r="M114">
        <v>0</v>
      </c>
      <c r="O114">
        <v>99.875881648708756</v>
      </c>
      <c r="Q114">
        <v>5.4118351291244302E-2</v>
      </c>
      <c r="R114">
        <v>7.0000000000000007E-2</v>
      </c>
      <c r="T114" t="s">
        <v>183</v>
      </c>
      <c r="U114">
        <v>2000</v>
      </c>
      <c r="V114">
        <v>96.321860039898198</v>
      </c>
      <c r="W114">
        <v>96.321860039898198</v>
      </c>
      <c r="Y114">
        <v>97.821295994141252</v>
      </c>
      <c r="Z114">
        <v>96.36589831111111</v>
      </c>
      <c r="AA114">
        <v>3.4402263248027292</v>
      </c>
      <c r="AC114">
        <v>93.696031292224021</v>
      </c>
      <c r="AF114">
        <v>91.354444444444425</v>
      </c>
      <c r="AG114">
        <v>8.2532647730982944</v>
      </c>
      <c r="AI114">
        <v>97.245024031146784</v>
      </c>
      <c r="AJ114">
        <v>99.875881648708756</v>
      </c>
      <c r="AL114">
        <v>98.127777777777794</v>
      </c>
      <c r="AM114">
        <v>1.748103870930962</v>
      </c>
      <c r="AN114">
        <v>113</v>
      </c>
      <c r="AO114" t="s">
        <v>416</v>
      </c>
      <c r="AP114">
        <v>99.806124635913847</v>
      </c>
      <c r="AQ114">
        <v>99.60770921754272</v>
      </c>
      <c r="AR114">
        <v>99.875881648708756</v>
      </c>
      <c r="AS114" t="s">
        <v>183</v>
      </c>
      <c r="AT114">
        <v>10263.01</v>
      </c>
    </row>
    <row r="115" spans="1:46" x14ac:dyDescent="0.3">
      <c r="A115" t="s">
        <v>183</v>
      </c>
      <c r="B115">
        <v>2015</v>
      </c>
      <c r="C115">
        <v>10543.186</v>
      </c>
      <c r="D115">
        <v>72.992000000000004</v>
      </c>
      <c r="E115">
        <v>99.879680188253204</v>
      </c>
      <c r="G115">
        <v>6.9225411746802704E-2</v>
      </c>
      <c r="H115">
        <v>5.1094399999999998E-2</v>
      </c>
      <c r="I115">
        <v>4.9037034892904785E-3</v>
      </c>
      <c r="J115">
        <v>99.817599303515081</v>
      </c>
      <c r="L115">
        <v>0.18240069648491899</v>
      </c>
      <c r="M115">
        <v>0</v>
      </c>
      <c r="N115">
        <v>1.3992672398157425E-2</v>
      </c>
      <c r="O115">
        <v>99.902650932101935</v>
      </c>
      <c r="Q115">
        <v>2.73490678980653E-2</v>
      </c>
      <c r="R115">
        <v>7.0000000000000007E-2</v>
      </c>
      <c r="S115">
        <v>1.7846188928785978E-3</v>
      </c>
      <c r="T115" t="s">
        <v>183</v>
      </c>
      <c r="U115">
        <v>2015</v>
      </c>
      <c r="V115">
        <v>97.580148011746886</v>
      </c>
      <c r="W115">
        <v>97.879272072218527</v>
      </c>
      <c r="Y115">
        <v>99.345849581773365</v>
      </c>
      <c r="Z115">
        <v>99.879680188253204</v>
      </c>
      <c r="AA115">
        <v>0</v>
      </c>
      <c r="AC115">
        <v>97.661031292223981</v>
      </c>
      <c r="AF115">
        <v>99.817599303515081</v>
      </c>
      <c r="AG115">
        <v>0</v>
      </c>
      <c r="AI115">
        <v>97.960024031146787</v>
      </c>
      <c r="AJ115">
        <v>99.902650932101935</v>
      </c>
      <c r="AL115">
        <v>99.902650932101935</v>
      </c>
      <c r="AM115">
        <v>0</v>
      </c>
      <c r="AN115">
        <v>114</v>
      </c>
      <c r="AO115" t="s">
        <v>416</v>
      </c>
      <c r="AP115">
        <v>99.879680188253204</v>
      </c>
      <c r="AQ115">
        <v>99.817599303515081</v>
      </c>
      <c r="AR115">
        <v>99.902650932101935</v>
      </c>
      <c r="AS115" t="s">
        <v>183</v>
      </c>
      <c r="AT115">
        <v>10543.186</v>
      </c>
    </row>
    <row r="116" spans="1:46" x14ac:dyDescent="0.3">
      <c r="A116" t="s">
        <v>184</v>
      </c>
      <c r="B116">
        <v>2000</v>
      </c>
      <c r="C116">
        <v>22840.218000000001</v>
      </c>
      <c r="D116">
        <v>59.411999999999999</v>
      </c>
      <c r="E116">
        <v>99.970390791364892</v>
      </c>
      <c r="F116">
        <v>0</v>
      </c>
      <c r="G116">
        <v>2.9609208635108099E-2</v>
      </c>
      <c r="H116">
        <v>0</v>
      </c>
      <c r="J116">
        <v>99.957089043841137</v>
      </c>
      <c r="K116">
        <v>0</v>
      </c>
      <c r="L116">
        <v>4.29109561588632E-2</v>
      </c>
      <c r="M116">
        <v>0</v>
      </c>
      <c r="O116">
        <v>99.979478035162316</v>
      </c>
      <c r="P116">
        <v>0</v>
      </c>
      <c r="Q116">
        <v>2.0521964837683999E-2</v>
      </c>
      <c r="R116">
        <v>0</v>
      </c>
      <c r="T116" t="s">
        <v>184</v>
      </c>
      <c r="U116">
        <v>2000</v>
      </c>
      <c r="W116">
        <v>94.043016385445938</v>
      </c>
      <c r="Z116">
        <v>82.412185967032258</v>
      </c>
      <c r="AA116">
        <v>17.558204824332631</v>
      </c>
      <c r="AC116">
        <v>91.060908118939267</v>
      </c>
      <c r="AF116">
        <v>70.85086663900438</v>
      </c>
      <c r="AG116">
        <v>29.10622240483676</v>
      </c>
      <c r="AI116">
        <v>96.080278391790984</v>
      </c>
      <c r="AL116">
        <v>90.310435965113356</v>
      </c>
      <c r="AM116">
        <v>9.6690420700489597</v>
      </c>
      <c r="AN116">
        <v>115</v>
      </c>
      <c r="AO116" t="s">
        <v>417</v>
      </c>
      <c r="AP116">
        <v>99.970390791364892</v>
      </c>
      <c r="AQ116">
        <v>99.957089043841137</v>
      </c>
      <c r="AR116">
        <v>99.979478035162316</v>
      </c>
      <c r="AS116" t="s">
        <v>597</v>
      </c>
      <c r="AT116">
        <v>22840.218000000001</v>
      </c>
    </row>
    <row r="117" spans="1:46" x14ac:dyDescent="0.3">
      <c r="A117" t="s">
        <v>184</v>
      </c>
      <c r="B117">
        <v>2015</v>
      </c>
      <c r="C117">
        <v>25155.316999999999</v>
      </c>
      <c r="D117">
        <v>60.875</v>
      </c>
      <c r="E117">
        <v>99.624558604275492</v>
      </c>
      <c r="F117">
        <v>0</v>
      </c>
      <c r="G117">
        <v>0.37544139572450752</v>
      </c>
      <c r="H117">
        <v>0</v>
      </c>
      <c r="I117">
        <v>-2.305547913929331E-2</v>
      </c>
      <c r="J117">
        <v>99.345517530037597</v>
      </c>
      <c r="K117">
        <v>0</v>
      </c>
      <c r="L117">
        <v>0.654482469962403</v>
      </c>
      <c r="M117">
        <v>0</v>
      </c>
      <c r="N117">
        <v>-4.0771434253569321E-2</v>
      </c>
      <c r="O117">
        <v>99.803901224884243</v>
      </c>
      <c r="P117">
        <v>0</v>
      </c>
      <c r="Q117">
        <v>0.19609877511575749</v>
      </c>
      <c r="R117">
        <v>0</v>
      </c>
      <c r="S117">
        <v>-1.1705120685204899E-2</v>
      </c>
      <c r="T117" t="s">
        <v>184</v>
      </c>
      <c r="U117">
        <v>2015</v>
      </c>
      <c r="W117">
        <v>93.795754132027398</v>
      </c>
      <c r="Z117">
        <v>89.898251011055237</v>
      </c>
      <c r="AA117">
        <v>9.7263075932202607</v>
      </c>
      <c r="AC117">
        <v>90.503766469864246</v>
      </c>
      <c r="AF117">
        <v>84.363836772708964</v>
      </c>
      <c r="AG117">
        <v>14.981680757328631</v>
      </c>
      <c r="AI117">
        <v>95.911549077113747</v>
      </c>
      <c r="AL117">
        <v>93.455276999971829</v>
      </c>
      <c r="AM117">
        <v>6.3486242249124132</v>
      </c>
      <c r="AN117">
        <v>116</v>
      </c>
      <c r="AO117" t="s">
        <v>417</v>
      </c>
      <c r="AP117">
        <v>99.624558604275492</v>
      </c>
      <c r="AQ117">
        <v>99.345517530037597</v>
      </c>
      <c r="AR117">
        <v>99.803901224884243</v>
      </c>
      <c r="AS117" t="s">
        <v>597</v>
      </c>
      <c r="AT117">
        <v>25155.316999999999</v>
      </c>
    </row>
    <row r="118" spans="1:46" x14ac:dyDescent="0.3">
      <c r="A118" t="s">
        <v>185</v>
      </c>
      <c r="B118">
        <v>2000</v>
      </c>
      <c r="C118">
        <v>48048.663999999997</v>
      </c>
      <c r="D118">
        <v>35.122</v>
      </c>
      <c r="O118">
        <v>67.45305028453852</v>
      </c>
      <c r="P118">
        <v>14.02511824943416</v>
      </c>
      <c r="Q118">
        <v>15.28551185175445</v>
      </c>
      <c r="R118">
        <v>3.236319614272873</v>
      </c>
      <c r="T118" t="s">
        <v>185</v>
      </c>
      <c r="U118">
        <v>2000</v>
      </c>
      <c r="AI118">
        <v>37.954928805624327</v>
      </c>
      <c r="AL118">
        <v>60.051258957274399</v>
      </c>
      <c r="AM118">
        <v>21.426909576698279</v>
      </c>
      <c r="AN118">
        <v>117</v>
      </c>
      <c r="AO118" t="s">
        <v>418</v>
      </c>
      <c r="AR118">
        <v>81.478168533972678</v>
      </c>
      <c r="AS118" t="s">
        <v>185</v>
      </c>
      <c r="AT118">
        <v>48048.663999999997</v>
      </c>
    </row>
    <row r="119" spans="1:46" x14ac:dyDescent="0.3">
      <c r="A119" t="s">
        <v>185</v>
      </c>
      <c r="B119">
        <v>2015</v>
      </c>
      <c r="C119">
        <v>77266.813999999998</v>
      </c>
      <c r="D119">
        <v>42.494000000000007</v>
      </c>
      <c r="E119">
        <v>39.327586879461123</v>
      </c>
      <c r="F119">
        <v>12.12123925291486</v>
      </c>
      <c r="G119">
        <v>38.148268427491423</v>
      </c>
      <c r="H119">
        <v>10.402905440132599</v>
      </c>
      <c r="O119">
        <v>69.664736494915587</v>
      </c>
      <c r="P119">
        <v>14.484981228207291</v>
      </c>
      <c r="Q119">
        <v>13.74074757293204</v>
      </c>
      <c r="R119">
        <v>2.1095347039450871</v>
      </c>
      <c r="S119">
        <v>0.14744574735847113</v>
      </c>
      <c r="T119" t="s">
        <v>185</v>
      </c>
      <c r="U119">
        <v>2015</v>
      </c>
      <c r="W119">
        <v>7.419798759671961</v>
      </c>
      <c r="Z119">
        <v>26.93124106235976</v>
      </c>
      <c r="AA119">
        <v>24.517585070016231</v>
      </c>
      <c r="AI119">
        <v>19.72175111867114</v>
      </c>
      <c r="AL119">
        <v>62.742253397534967</v>
      </c>
      <c r="AM119">
        <v>21.40746432558791</v>
      </c>
      <c r="AN119">
        <v>118</v>
      </c>
      <c r="AO119" t="s">
        <v>418</v>
      </c>
      <c r="AP119">
        <v>51.448826132375977</v>
      </c>
      <c r="AR119">
        <v>84.149717723122876</v>
      </c>
      <c r="AS119" t="s">
        <v>185</v>
      </c>
      <c r="AT119">
        <v>77266.813999999998</v>
      </c>
    </row>
    <row r="120" spans="1:46" x14ac:dyDescent="0.3">
      <c r="A120" t="s">
        <v>186</v>
      </c>
      <c r="B120">
        <v>2000</v>
      </c>
      <c r="C120">
        <v>5338.2830000000004</v>
      </c>
      <c r="D120">
        <v>85.09999999999998</v>
      </c>
      <c r="E120">
        <v>100</v>
      </c>
      <c r="G120">
        <v>0</v>
      </c>
      <c r="H120">
        <v>0</v>
      </c>
      <c r="J120">
        <v>100</v>
      </c>
      <c r="L120">
        <v>0</v>
      </c>
      <c r="M120">
        <v>0</v>
      </c>
      <c r="O120">
        <v>100</v>
      </c>
      <c r="Q120">
        <v>0</v>
      </c>
      <c r="R120">
        <v>0</v>
      </c>
      <c r="T120" t="s">
        <v>186</v>
      </c>
      <c r="U120">
        <v>2000</v>
      </c>
      <c r="V120">
        <v>93.833390804597798</v>
      </c>
      <c r="W120">
        <v>96.763900000000007</v>
      </c>
      <c r="Y120">
        <v>93.833390804597798</v>
      </c>
      <c r="Z120">
        <v>100</v>
      </c>
      <c r="AA120">
        <v>0</v>
      </c>
      <c r="AC120">
        <v>97.7</v>
      </c>
      <c r="AF120">
        <v>100</v>
      </c>
      <c r="AG120">
        <v>0</v>
      </c>
      <c r="AI120">
        <v>96.600000000000009</v>
      </c>
      <c r="AL120">
        <v>100</v>
      </c>
      <c r="AM120">
        <v>0</v>
      </c>
      <c r="AN120">
        <v>119</v>
      </c>
      <c r="AO120" t="s">
        <v>419</v>
      </c>
      <c r="AP120">
        <v>100</v>
      </c>
      <c r="AQ120">
        <v>100</v>
      </c>
      <c r="AR120">
        <v>100</v>
      </c>
      <c r="AS120" t="s">
        <v>186</v>
      </c>
      <c r="AT120">
        <v>5338.2830000000004</v>
      </c>
    </row>
    <row r="121" spans="1:46" x14ac:dyDescent="0.3">
      <c r="A121" t="s">
        <v>186</v>
      </c>
      <c r="B121">
        <v>2015</v>
      </c>
      <c r="C121">
        <v>5669.0810000000001</v>
      </c>
      <c r="D121">
        <v>87.676000000000002</v>
      </c>
      <c r="E121">
        <v>100</v>
      </c>
      <c r="G121">
        <v>0</v>
      </c>
      <c r="H121">
        <v>0</v>
      </c>
      <c r="I121">
        <v>0</v>
      </c>
      <c r="J121">
        <v>100</v>
      </c>
      <c r="L121">
        <v>0</v>
      </c>
      <c r="M121">
        <v>0</v>
      </c>
      <c r="N121">
        <v>0</v>
      </c>
      <c r="O121">
        <v>100</v>
      </c>
      <c r="Q121">
        <v>0</v>
      </c>
      <c r="R121">
        <v>0</v>
      </c>
      <c r="S121">
        <v>0</v>
      </c>
      <c r="T121" t="s">
        <v>186</v>
      </c>
      <c r="U121">
        <v>2015</v>
      </c>
      <c r="V121">
        <v>96.735564000000011</v>
      </c>
      <c r="W121">
        <v>96.735564000000011</v>
      </c>
      <c r="Y121">
        <v>97.569942528735737</v>
      </c>
      <c r="Z121">
        <v>100</v>
      </c>
      <c r="AA121">
        <v>0</v>
      </c>
      <c r="AC121">
        <v>97.7</v>
      </c>
      <c r="AF121">
        <v>100</v>
      </c>
      <c r="AG121">
        <v>0</v>
      </c>
      <c r="AI121">
        <v>96.600000000000009</v>
      </c>
      <c r="AL121">
        <v>100</v>
      </c>
      <c r="AM121">
        <v>0</v>
      </c>
      <c r="AN121">
        <v>120</v>
      </c>
      <c r="AO121" t="s">
        <v>419</v>
      </c>
      <c r="AP121">
        <v>100</v>
      </c>
      <c r="AQ121">
        <v>100</v>
      </c>
      <c r="AR121">
        <v>100</v>
      </c>
      <c r="AS121" t="s">
        <v>186</v>
      </c>
      <c r="AT121">
        <v>5669.0810000000001</v>
      </c>
    </row>
    <row r="122" spans="1:46" x14ac:dyDescent="0.3">
      <c r="A122" t="s">
        <v>187</v>
      </c>
      <c r="B122">
        <v>2000</v>
      </c>
      <c r="C122">
        <v>722.56200000000001</v>
      </c>
      <c r="D122">
        <v>76.531999999999996</v>
      </c>
      <c r="E122">
        <v>74.843711026618891</v>
      </c>
      <c r="F122">
        <v>14.655043001136271</v>
      </c>
      <c r="G122">
        <v>9.4388000048605036</v>
      </c>
      <c r="H122">
        <v>1.0624459673843261</v>
      </c>
      <c r="J122">
        <v>51.430530820515763</v>
      </c>
      <c r="K122">
        <v>13.12024948595829</v>
      </c>
      <c r="L122">
        <v>31.85002086574093</v>
      </c>
      <c r="M122">
        <v>3.5991988277850169</v>
      </c>
      <c r="O122">
        <v>82.023198209455202</v>
      </c>
      <c r="P122">
        <v>15.125676647378331</v>
      </c>
      <c r="Q122">
        <v>2.566556614342268</v>
      </c>
      <c r="R122">
        <v>0.28456852882420242</v>
      </c>
      <c r="T122" t="s">
        <v>187</v>
      </c>
      <c r="U122">
        <v>2000</v>
      </c>
      <c r="W122">
        <v>44.546449419804922</v>
      </c>
      <c r="Z122">
        <v>75.780951389705976</v>
      </c>
      <c r="AA122">
        <v>13.717802638049189</v>
      </c>
      <c r="AC122">
        <v>4.8955053581308698</v>
      </c>
      <c r="AF122">
        <v>29.523227266314048</v>
      </c>
      <c r="AG122">
        <v>35.027553040160001</v>
      </c>
      <c r="AI122">
        <v>56.705132784140957</v>
      </c>
      <c r="AL122">
        <v>89.965557433292474</v>
      </c>
      <c r="AM122">
        <v>7.1833174235410553</v>
      </c>
      <c r="AN122">
        <v>121</v>
      </c>
      <c r="AO122" t="s">
        <v>420</v>
      </c>
      <c r="AP122">
        <v>89.498754027755169</v>
      </c>
      <c r="AQ122">
        <v>64.550780306474053</v>
      </c>
      <c r="AR122">
        <v>97.14887485683353</v>
      </c>
      <c r="AS122" t="s">
        <v>187</v>
      </c>
      <c r="AT122">
        <v>722.56200000000001</v>
      </c>
    </row>
    <row r="123" spans="1:46" x14ac:dyDescent="0.3">
      <c r="A123" t="s">
        <v>187</v>
      </c>
      <c r="B123">
        <v>2015</v>
      </c>
      <c r="C123">
        <v>887.86099999999999</v>
      </c>
      <c r="D123">
        <v>77.343000000000004</v>
      </c>
      <c r="E123">
        <v>76.922483621174422</v>
      </c>
      <c r="F123">
        <v>15.066668855167229</v>
      </c>
      <c r="G123">
        <v>6.1899446611578623</v>
      </c>
      <c r="H123">
        <v>1.8209028625004799</v>
      </c>
      <c r="I123">
        <v>0.13858483963703538</v>
      </c>
      <c r="J123">
        <v>55.037268027182179</v>
      </c>
      <c r="K123">
        <v>14.04035066373722</v>
      </c>
      <c r="L123">
        <v>24.39354216906759</v>
      </c>
      <c r="M123">
        <v>6.5288391400130203</v>
      </c>
      <c r="N123">
        <v>0.24044914711109441</v>
      </c>
      <c r="O123">
        <v>83.333578739195232</v>
      </c>
      <c r="P123">
        <v>15.367320384888471</v>
      </c>
      <c r="Q123">
        <v>0.85734948464917338</v>
      </c>
      <c r="R123">
        <v>0.44175139126712182</v>
      </c>
      <c r="S123">
        <v>8.7358701982668666E-2</v>
      </c>
      <c r="T123" t="s">
        <v>187</v>
      </c>
      <c r="U123">
        <v>2015</v>
      </c>
      <c r="W123">
        <v>45.745064889468942</v>
      </c>
      <c r="Z123">
        <v>79.793641256788334</v>
      </c>
      <c r="AA123">
        <v>12.195511219553341</v>
      </c>
      <c r="AC123">
        <v>5.2388189704718506</v>
      </c>
      <c r="AF123">
        <v>24.49585796405097</v>
      </c>
      <c r="AG123">
        <v>44.581760726868417</v>
      </c>
      <c r="AI123">
        <v>57.611038717568661</v>
      </c>
      <c r="AL123">
        <v>95.992675119756541</v>
      </c>
      <c r="AM123">
        <v>2.7082240043271639</v>
      </c>
      <c r="AN123">
        <v>122</v>
      </c>
      <c r="AO123" t="s">
        <v>420</v>
      </c>
      <c r="AP123">
        <v>91.989152476341658</v>
      </c>
      <c r="AQ123">
        <v>69.077618690919394</v>
      </c>
      <c r="AR123">
        <v>98.700899124083705</v>
      </c>
      <c r="AS123" t="s">
        <v>187</v>
      </c>
      <c r="AT123">
        <v>887.86099999999999</v>
      </c>
    </row>
    <row r="124" spans="1:46" x14ac:dyDescent="0.3">
      <c r="A124" t="s">
        <v>188</v>
      </c>
      <c r="B124">
        <v>2000</v>
      </c>
      <c r="C124">
        <v>69.679000000000002</v>
      </c>
      <c r="D124">
        <v>65.265000000000001</v>
      </c>
      <c r="E124">
        <v>93.475000000000023</v>
      </c>
      <c r="G124">
        <v>6.5249999999999773</v>
      </c>
      <c r="H124">
        <v>0</v>
      </c>
      <c r="T124" t="s">
        <v>188</v>
      </c>
      <c r="U124">
        <v>2000</v>
      </c>
      <c r="W124">
        <v>66.227743798853624</v>
      </c>
      <c r="X124">
        <v>51.130825000000023</v>
      </c>
      <c r="Z124">
        <v>91.725000000000023</v>
      </c>
      <c r="AA124">
        <v>1.75</v>
      </c>
      <c r="AN124">
        <v>123</v>
      </c>
      <c r="AO124" t="s">
        <v>421</v>
      </c>
      <c r="AP124">
        <v>93.475000000000023</v>
      </c>
      <c r="AS124" t="s">
        <v>188</v>
      </c>
      <c r="AT124">
        <v>69.679000000000002</v>
      </c>
    </row>
    <row r="125" spans="1:46" x14ac:dyDescent="0.3">
      <c r="A125" t="s">
        <v>188</v>
      </c>
      <c r="B125">
        <v>2015</v>
      </c>
      <c r="C125">
        <v>72.680000000000007</v>
      </c>
      <c r="D125">
        <v>69.539000000000001</v>
      </c>
      <c r="E125">
        <v>96.5</v>
      </c>
      <c r="G125">
        <v>3.5</v>
      </c>
      <c r="H125">
        <v>0</v>
      </c>
      <c r="I125">
        <v>0.20166666666666516</v>
      </c>
      <c r="T125" t="s">
        <v>188</v>
      </c>
      <c r="U125">
        <v>2015</v>
      </c>
      <c r="W125">
        <v>74.908875108563649</v>
      </c>
      <c r="X125">
        <v>52.785499999999999</v>
      </c>
      <c r="Z125">
        <v>94.75</v>
      </c>
      <c r="AA125">
        <v>1.75</v>
      </c>
      <c r="AN125">
        <v>124</v>
      </c>
      <c r="AO125" t="s">
        <v>421</v>
      </c>
      <c r="AP125">
        <v>96.5</v>
      </c>
      <c r="AS125" t="s">
        <v>188</v>
      </c>
      <c r="AT125">
        <v>72.680000000000007</v>
      </c>
    </row>
    <row r="126" spans="1:46" x14ac:dyDescent="0.3">
      <c r="A126" t="s">
        <v>189</v>
      </c>
      <c r="B126">
        <v>2000</v>
      </c>
      <c r="C126">
        <v>8562.6229999999996</v>
      </c>
      <c r="D126">
        <v>61.746000000000002</v>
      </c>
      <c r="E126">
        <v>91.093291201924899</v>
      </c>
      <c r="F126">
        <v>3.0511892214235039</v>
      </c>
      <c r="G126">
        <v>3.3440935934809382</v>
      </c>
      <c r="H126">
        <v>2.51142598317066</v>
      </c>
      <c r="J126">
        <v>81.24632401693772</v>
      </c>
      <c r="K126">
        <v>5.8162156715116993</v>
      </c>
      <c r="L126">
        <v>6.7476439540961337</v>
      </c>
      <c r="M126">
        <v>6.1898163574544469</v>
      </c>
      <c r="O126">
        <v>97.193862618607753</v>
      </c>
      <c r="P126">
        <v>1.338149966707832</v>
      </c>
      <c r="Q126">
        <v>1.2354644434959401</v>
      </c>
      <c r="R126">
        <v>0.23252297118847531</v>
      </c>
      <c r="T126" t="s">
        <v>189</v>
      </c>
      <c r="U126">
        <v>2000</v>
      </c>
      <c r="W126">
        <v>75.190440143524455</v>
      </c>
      <c r="Z126">
        <v>75.123560931131024</v>
      </c>
      <c r="AA126">
        <v>19.02091949221737</v>
      </c>
      <c r="AC126">
        <v>62.263274656281453</v>
      </c>
      <c r="AD126">
        <v>74.87378413206649</v>
      </c>
      <c r="AF126">
        <v>56.338839031590403</v>
      </c>
      <c r="AG126">
        <v>30.72370065685902</v>
      </c>
      <c r="AI126">
        <v>83.199311787825209</v>
      </c>
      <c r="AL126">
        <v>86.761411991038187</v>
      </c>
      <c r="AM126">
        <v>11.770600594277401</v>
      </c>
      <c r="AN126">
        <v>125</v>
      </c>
      <c r="AO126" t="s">
        <v>422</v>
      </c>
      <c r="AP126">
        <v>94.144480423348412</v>
      </c>
      <c r="AQ126">
        <v>87.062539688449419</v>
      </c>
      <c r="AR126">
        <v>98.532012585315584</v>
      </c>
      <c r="AS126" t="s">
        <v>189</v>
      </c>
      <c r="AT126">
        <v>8562.6229999999996</v>
      </c>
    </row>
    <row r="127" spans="1:46" x14ac:dyDescent="0.3">
      <c r="A127" t="s">
        <v>189</v>
      </c>
      <c r="B127">
        <v>2015</v>
      </c>
      <c r="C127">
        <v>10528.391</v>
      </c>
      <c r="D127">
        <v>78.97999999999999</v>
      </c>
      <c r="E127">
        <v>94.477073598184717</v>
      </c>
      <c r="F127">
        <v>2.236851433344818</v>
      </c>
      <c r="G127">
        <v>1.94451945264533</v>
      </c>
      <c r="H127">
        <v>1.341555515825142</v>
      </c>
      <c r="I127">
        <v>0.22558549308398787</v>
      </c>
      <c r="J127">
        <v>85.504521525191834</v>
      </c>
      <c r="K127">
        <v>6.1210490948027854</v>
      </c>
      <c r="L127">
        <v>2.879332171896579</v>
      </c>
      <c r="M127">
        <v>5.4950972081088034</v>
      </c>
      <c r="N127">
        <v>0.28387983388360755</v>
      </c>
      <c r="O127">
        <v>96.865058462382095</v>
      </c>
      <c r="P127">
        <v>1.203098143349294</v>
      </c>
      <c r="Q127">
        <v>1.695725285024914</v>
      </c>
      <c r="R127">
        <v>0.23611810924369739</v>
      </c>
      <c r="S127">
        <v>-2.1920277081710536E-2</v>
      </c>
      <c r="T127" t="s">
        <v>189</v>
      </c>
      <c r="U127">
        <v>2015</v>
      </c>
      <c r="W127">
        <v>91.750710563795337</v>
      </c>
      <c r="Z127">
        <v>79.751700991549697</v>
      </c>
      <c r="AA127">
        <v>16.962224039979819</v>
      </c>
      <c r="AC127">
        <v>72.534193102787583</v>
      </c>
      <c r="AD127">
        <v>78.797990733195377</v>
      </c>
      <c r="AF127">
        <v>64.868654432708354</v>
      </c>
      <c r="AG127">
        <v>26.756916187286269</v>
      </c>
      <c r="AI127">
        <v>96.865058462382095</v>
      </c>
      <c r="AL127">
        <v>83.712724524935936</v>
      </c>
      <c r="AM127">
        <v>14.355432080795451</v>
      </c>
      <c r="AN127">
        <v>126</v>
      </c>
      <c r="AO127" t="s">
        <v>422</v>
      </c>
      <c r="AP127">
        <v>96.713925031529527</v>
      </c>
      <c r="AQ127">
        <v>91.625570619994619</v>
      </c>
      <c r="AR127">
        <v>98.068156605731389</v>
      </c>
      <c r="AS127" t="s">
        <v>189</v>
      </c>
      <c r="AT127">
        <v>10528.391</v>
      </c>
    </row>
    <row r="128" spans="1:46" x14ac:dyDescent="0.3">
      <c r="A128" t="s">
        <v>190</v>
      </c>
      <c r="B128">
        <v>2000</v>
      </c>
      <c r="C128">
        <v>12628.596</v>
      </c>
      <c r="D128">
        <v>60.298999999999999</v>
      </c>
      <c r="E128">
        <v>83.098709884287501</v>
      </c>
      <c r="F128">
        <v>0.45726191143557648</v>
      </c>
      <c r="G128">
        <v>9.0770131351782055</v>
      </c>
      <c r="H128">
        <v>7.3670150690987199</v>
      </c>
      <c r="J128">
        <v>71.956487725405097</v>
      </c>
      <c r="K128">
        <v>0.80181836055915312</v>
      </c>
      <c r="L128">
        <v>9.0188183437094303</v>
      </c>
      <c r="M128">
        <v>18.22287557032632</v>
      </c>
      <c r="O128">
        <v>90.434774527644606</v>
      </c>
      <c r="P128">
        <v>0.23040515449673649</v>
      </c>
      <c r="Q128">
        <v>9.1153287194516057</v>
      </c>
      <c r="R128">
        <v>0.2194915984070516</v>
      </c>
      <c r="T128" t="s">
        <v>190</v>
      </c>
      <c r="U128">
        <v>2000</v>
      </c>
      <c r="V128">
        <v>66.358268876623669</v>
      </c>
      <c r="W128">
        <v>77.033919351855459</v>
      </c>
      <c r="X128">
        <v>79.017589897816791</v>
      </c>
      <c r="Y128">
        <v>66.358268876623669</v>
      </c>
      <c r="Z128">
        <v>71.974445593577016</v>
      </c>
      <c r="AA128">
        <v>11.581526202146049</v>
      </c>
      <c r="AB128">
        <v>50.280289521290982</v>
      </c>
      <c r="AC128">
        <v>64.611872869401083</v>
      </c>
      <c r="AD128">
        <v>65.14336356436236</v>
      </c>
      <c r="AE128">
        <v>50.280289521290982</v>
      </c>
      <c r="AF128">
        <v>55.662815979823108</v>
      </c>
      <c r="AG128">
        <v>17.095490106141138</v>
      </c>
      <c r="AH128">
        <v>76.944047386815598</v>
      </c>
      <c r="AI128">
        <v>85.212623267341968</v>
      </c>
      <c r="AJ128">
        <v>88.152412360286732</v>
      </c>
      <c r="AK128">
        <v>76.944047386815598</v>
      </c>
      <c r="AL128">
        <v>82.714059970194285</v>
      </c>
      <c r="AM128">
        <v>7.951119711947058</v>
      </c>
      <c r="AN128">
        <v>127</v>
      </c>
      <c r="AO128" t="s">
        <v>423</v>
      </c>
      <c r="AP128">
        <v>83.555971795723082</v>
      </c>
      <c r="AQ128">
        <v>72.75830608596425</v>
      </c>
      <c r="AR128">
        <v>90.665179682141343</v>
      </c>
      <c r="AS128" t="s">
        <v>190</v>
      </c>
      <c r="AT128">
        <v>12628.596</v>
      </c>
    </row>
    <row r="129" spans="1:46" x14ac:dyDescent="0.3">
      <c r="A129" t="s">
        <v>190</v>
      </c>
      <c r="B129">
        <v>2015</v>
      </c>
      <c r="C129">
        <v>16144.362999999999</v>
      </c>
      <c r="D129">
        <v>63.741999999999997</v>
      </c>
      <c r="E129">
        <v>92.609932220146987</v>
      </c>
      <c r="F129">
        <v>0.48657342888337413</v>
      </c>
      <c r="G129">
        <v>2.7772412524090999</v>
      </c>
      <c r="H129">
        <v>4.1262530985605279</v>
      </c>
      <c r="I129">
        <v>0.63408148905729911</v>
      </c>
      <c r="J129">
        <v>80.419166912458564</v>
      </c>
      <c r="K129">
        <v>0.89611884361769967</v>
      </c>
      <c r="L129">
        <v>7.6596647702826894</v>
      </c>
      <c r="M129">
        <v>11.025049473641049</v>
      </c>
      <c r="N129">
        <v>0.56417861247023116</v>
      </c>
      <c r="O129">
        <v>99.544336043782394</v>
      </c>
      <c r="P129">
        <v>0.25361403558794599</v>
      </c>
      <c r="Q129">
        <v>0</v>
      </c>
      <c r="R129">
        <v>0.20204992062965851</v>
      </c>
      <c r="S129">
        <v>0.60730410107585253</v>
      </c>
      <c r="T129" t="s">
        <v>190</v>
      </c>
      <c r="U129">
        <v>2015</v>
      </c>
      <c r="V129">
        <v>74.360781870585996</v>
      </c>
      <c r="W129">
        <v>90.602340938284456</v>
      </c>
      <c r="X129">
        <v>88.247732896442585</v>
      </c>
      <c r="Y129">
        <v>74.360781870585996</v>
      </c>
      <c r="Z129">
        <v>85.684517407173189</v>
      </c>
      <c r="AA129">
        <v>7.4119882418571903</v>
      </c>
      <c r="AB129">
        <v>56.193668190836867</v>
      </c>
      <c r="AC129">
        <v>78.4174699937969</v>
      </c>
      <c r="AD129">
        <v>72.804762896616708</v>
      </c>
      <c r="AE129">
        <v>56.193668190836867</v>
      </c>
      <c r="AF129">
        <v>67.004197226704946</v>
      </c>
      <c r="AG129">
        <v>14.31108852937132</v>
      </c>
      <c r="AH129">
        <v>84.694678011283557</v>
      </c>
      <c r="AI129">
        <v>97.533391904762269</v>
      </c>
      <c r="AJ129">
        <v>97.032069852510602</v>
      </c>
      <c r="AK129">
        <v>84.694678011283557</v>
      </c>
      <c r="AL129">
        <v>96.310337888228332</v>
      </c>
      <c r="AM129">
        <v>3.4876121911420062</v>
      </c>
      <c r="AN129">
        <v>128</v>
      </c>
      <c r="AO129" t="s">
        <v>423</v>
      </c>
      <c r="AP129">
        <v>93.096505649030377</v>
      </c>
      <c r="AQ129">
        <v>81.315285756076264</v>
      </c>
      <c r="AR129">
        <v>99.797950079370338</v>
      </c>
      <c r="AS129" t="s">
        <v>190</v>
      </c>
      <c r="AT129">
        <v>16144.362999999999</v>
      </c>
    </row>
    <row r="130" spans="1:46" x14ac:dyDescent="0.3">
      <c r="A130" t="s">
        <v>191</v>
      </c>
      <c r="B130">
        <v>2000</v>
      </c>
      <c r="C130">
        <v>68334.904999999999</v>
      </c>
      <c r="D130">
        <v>42.797000000000004</v>
      </c>
      <c r="E130">
        <v>98.235136919719366</v>
      </c>
      <c r="F130">
        <v>0.47367985801729251</v>
      </c>
      <c r="G130">
        <v>1.2486257558191469</v>
      </c>
      <c r="H130">
        <v>4.2557466444209602E-2</v>
      </c>
      <c r="J130">
        <v>97.398017845697382</v>
      </c>
      <c r="K130">
        <v>0.69058627809329209</v>
      </c>
      <c r="L130">
        <v>1.8369986130514331</v>
      </c>
      <c r="M130">
        <v>7.4397263157893107E-2</v>
      </c>
      <c r="O130">
        <v>99.354040637065864</v>
      </c>
      <c r="P130">
        <v>0.18376005177836419</v>
      </c>
      <c r="Q130">
        <v>0.4621993111557714</v>
      </c>
      <c r="R130">
        <v>0</v>
      </c>
      <c r="T130" t="s">
        <v>191</v>
      </c>
      <c r="U130">
        <v>2000</v>
      </c>
      <c r="W130">
        <v>90.240042246371701</v>
      </c>
      <c r="X130">
        <v>62.55765262145524</v>
      </c>
      <c r="Z130">
        <v>87.731669894408057</v>
      </c>
      <c r="AA130">
        <v>10.97714688332859</v>
      </c>
      <c r="AC130">
        <v>84.47099639587573</v>
      </c>
      <c r="AD130">
        <v>62.370960288861113</v>
      </c>
      <c r="AF130">
        <v>79.324488603065674</v>
      </c>
      <c r="AG130">
        <v>18.764115520724999</v>
      </c>
      <c r="AI130">
        <v>97.951020347311513</v>
      </c>
      <c r="AJ130">
        <v>62.807187904334448</v>
      </c>
      <c r="AL130">
        <v>98.968812484044207</v>
      </c>
      <c r="AM130">
        <v>0.56898820480002144</v>
      </c>
      <c r="AN130">
        <v>129</v>
      </c>
      <c r="AO130" t="s">
        <v>424</v>
      </c>
      <c r="AP130">
        <v>98.708816777736644</v>
      </c>
      <c r="AQ130">
        <v>98.088604123790674</v>
      </c>
      <c r="AR130">
        <v>99.537800688844229</v>
      </c>
      <c r="AS130" t="s">
        <v>191</v>
      </c>
      <c r="AT130">
        <v>68334.904999999999</v>
      </c>
    </row>
    <row r="131" spans="1:46" x14ac:dyDescent="0.3">
      <c r="A131" t="s">
        <v>191</v>
      </c>
      <c r="B131">
        <v>2015</v>
      </c>
      <c r="C131">
        <v>91508.084000000003</v>
      </c>
      <c r="D131">
        <v>43.134999999999998</v>
      </c>
      <c r="E131">
        <v>98.357499160001879</v>
      </c>
      <c r="F131">
        <v>0.47290985607752428</v>
      </c>
      <c r="G131">
        <v>1.1691713030732309</v>
      </c>
      <c r="H131">
        <v>4.1968084736840002E-4</v>
      </c>
      <c r="I131">
        <v>8.1574826855008564E-3</v>
      </c>
      <c r="J131">
        <v>97.642628251022117</v>
      </c>
      <c r="K131">
        <v>0.69232065208910853</v>
      </c>
      <c r="L131">
        <v>1.665051096888774</v>
      </c>
      <c r="M131">
        <v>0</v>
      </c>
      <c r="N131">
        <v>1.6307360354982356E-2</v>
      </c>
      <c r="O131">
        <v>99.299915625497022</v>
      </c>
      <c r="P131">
        <v>0.18365994497983709</v>
      </c>
      <c r="Q131">
        <v>0.51545148215472025</v>
      </c>
      <c r="R131">
        <v>9.7294736842100003E-4</v>
      </c>
      <c r="S131">
        <v>-3.6083341045895167E-3</v>
      </c>
      <c r="T131" t="s">
        <v>191</v>
      </c>
      <c r="U131">
        <v>2015</v>
      </c>
      <c r="W131">
        <v>96.504934518273913</v>
      </c>
      <c r="X131">
        <v>70.959922610665856</v>
      </c>
      <c r="Z131">
        <v>97.635491417266039</v>
      </c>
      <c r="AA131">
        <v>1.194917598813352</v>
      </c>
      <c r="AC131">
        <v>95.222798062971194</v>
      </c>
      <c r="AD131">
        <v>66.234361900403215</v>
      </c>
      <c r="AF131">
        <v>97.402975709506336</v>
      </c>
      <c r="AG131">
        <v>0.93197319360488962</v>
      </c>
      <c r="AI131">
        <v>98.19517885653265</v>
      </c>
      <c r="AJ131">
        <v>77.189643482094738</v>
      </c>
      <c r="AL131">
        <v>97.94201757286487</v>
      </c>
      <c r="AM131">
        <v>1.5415579976119891</v>
      </c>
      <c r="AN131">
        <v>130</v>
      </c>
      <c r="AO131" t="s">
        <v>424</v>
      </c>
      <c r="AP131">
        <v>98.8304090160794</v>
      </c>
      <c r="AQ131">
        <v>98.334948903111226</v>
      </c>
      <c r="AR131">
        <v>99.483575570476859</v>
      </c>
      <c r="AS131" t="s">
        <v>191</v>
      </c>
      <c r="AT131">
        <v>91508.084000000003</v>
      </c>
    </row>
    <row r="132" spans="1:46" x14ac:dyDescent="0.3">
      <c r="A132" t="s">
        <v>192</v>
      </c>
      <c r="B132">
        <v>2000</v>
      </c>
      <c r="C132">
        <v>5811.8360000000002</v>
      </c>
      <c r="D132">
        <v>58.911999999999999</v>
      </c>
      <c r="E132">
        <v>80.235900895197148</v>
      </c>
      <c r="F132">
        <v>3.3295947078035328</v>
      </c>
      <c r="G132">
        <v>11.28579104848669</v>
      </c>
      <c r="H132">
        <v>5.148713348512624</v>
      </c>
      <c r="J132">
        <v>59.650589063104647</v>
      </c>
      <c r="K132">
        <v>6.1207037880385968</v>
      </c>
      <c r="L132">
        <v>22.33807131954585</v>
      </c>
      <c r="M132">
        <v>11.8906358293109</v>
      </c>
      <c r="O132">
        <v>94.593065692810825</v>
      </c>
      <c r="P132">
        <v>1.382943942446758</v>
      </c>
      <c r="Q132">
        <v>3.577410892028265</v>
      </c>
      <c r="R132">
        <v>0.4465794727141521</v>
      </c>
      <c r="T132" t="s">
        <v>192</v>
      </c>
      <c r="U132">
        <v>2000</v>
      </c>
      <c r="W132">
        <v>71.027647737883257</v>
      </c>
      <c r="X132">
        <v>71.544392824705952</v>
      </c>
      <c r="Z132">
        <v>71.131395667556532</v>
      </c>
      <c r="AA132">
        <v>12.43409993544415</v>
      </c>
      <c r="AC132">
        <v>46.144847211513962</v>
      </c>
      <c r="AD132">
        <v>50.76382550161668</v>
      </c>
      <c r="AF132">
        <v>43.553329561326791</v>
      </c>
      <c r="AG132">
        <v>22.217963289816449</v>
      </c>
      <c r="AH132">
        <v>86.03773798649118</v>
      </c>
      <c r="AI132">
        <v>88.38208330325979</v>
      </c>
      <c r="AJ132">
        <v>86.03773798649118</v>
      </c>
      <c r="AK132">
        <v>95.540689877269102</v>
      </c>
      <c r="AL132">
        <v>90.365636232683642</v>
      </c>
      <c r="AM132">
        <v>5.6103734025739413</v>
      </c>
      <c r="AN132">
        <v>131</v>
      </c>
      <c r="AO132" t="s">
        <v>425</v>
      </c>
      <c r="AP132">
        <v>83.565495603000684</v>
      </c>
      <c r="AQ132">
        <v>65.771292851143244</v>
      </c>
      <c r="AR132">
        <v>95.976009635257583</v>
      </c>
      <c r="AS132" t="s">
        <v>192</v>
      </c>
      <c r="AT132">
        <v>5811.8360000000002</v>
      </c>
    </row>
    <row r="133" spans="1:46" x14ac:dyDescent="0.3">
      <c r="A133" t="s">
        <v>192</v>
      </c>
      <c r="B133">
        <v>2015</v>
      </c>
      <c r="C133">
        <v>6126.5829999999996</v>
      </c>
      <c r="D133">
        <v>66.725999999999999</v>
      </c>
      <c r="E133">
        <v>93.013070963745392</v>
      </c>
      <c r="F133">
        <v>3.8004405601592302</v>
      </c>
      <c r="G133">
        <v>0.1182391747297733</v>
      </c>
      <c r="H133">
        <v>3.0682493013656038</v>
      </c>
      <c r="I133">
        <v>0.85181133790321628</v>
      </c>
      <c r="J133">
        <v>83.360592501028265</v>
      </c>
      <c r="K133">
        <v>8.5535700872025764</v>
      </c>
      <c r="L133">
        <v>0</v>
      </c>
      <c r="M133">
        <v>8.0858374117691625</v>
      </c>
      <c r="N133">
        <v>1.5806668958615746</v>
      </c>
      <c r="O133">
        <v>97.826435594750549</v>
      </c>
      <c r="P133">
        <v>1.4302155821470559</v>
      </c>
      <c r="Q133">
        <v>0.1772010531573471</v>
      </c>
      <c r="R133">
        <v>0.56614776994504723</v>
      </c>
      <c r="S133">
        <v>0.21555799346264828</v>
      </c>
      <c r="T133" t="s">
        <v>192</v>
      </c>
      <c r="U133">
        <v>2015</v>
      </c>
      <c r="W133">
        <v>89.735057372240064</v>
      </c>
      <c r="X133">
        <v>71.074088342645666</v>
      </c>
      <c r="Z133">
        <v>87.609093568802123</v>
      </c>
      <c r="AA133">
        <v>9.2044179551025014</v>
      </c>
      <c r="AC133">
        <v>77.220465700537687</v>
      </c>
      <c r="AD133">
        <v>58.960670535383862</v>
      </c>
      <c r="AF133">
        <v>75.34950193403256</v>
      </c>
      <c r="AG133">
        <v>16.564660654198281</v>
      </c>
      <c r="AH133">
        <v>77.114640213263257</v>
      </c>
      <c r="AI133">
        <v>95.975661084199785</v>
      </c>
      <c r="AJ133">
        <v>77.114640213263257</v>
      </c>
      <c r="AK133">
        <v>98.891528495782595</v>
      </c>
      <c r="AL133">
        <v>93.722537384635871</v>
      </c>
      <c r="AM133">
        <v>5.5341137922617349</v>
      </c>
      <c r="AN133">
        <v>132</v>
      </c>
      <c r="AO133" t="s">
        <v>425</v>
      </c>
      <c r="AP133">
        <v>96.813511523904623</v>
      </c>
      <c r="AQ133">
        <v>91.914162588230838</v>
      </c>
      <c r="AR133">
        <v>99.256651176897606</v>
      </c>
      <c r="AS133" t="s">
        <v>192</v>
      </c>
      <c r="AT133">
        <v>6126.5829999999996</v>
      </c>
    </row>
    <row r="134" spans="1:46" x14ac:dyDescent="0.3">
      <c r="A134" t="s">
        <v>193</v>
      </c>
      <c r="B134">
        <v>2000</v>
      </c>
      <c r="C134">
        <v>530.89599999999996</v>
      </c>
      <c r="D134">
        <v>38.806000000000004</v>
      </c>
      <c r="E134">
        <v>48.905139130127232</v>
      </c>
      <c r="F134">
        <v>2.20083466645533</v>
      </c>
      <c r="G134">
        <v>13.26654674072547</v>
      </c>
      <c r="H134">
        <v>35.627479462691959</v>
      </c>
      <c r="J134">
        <v>39.876319371406609</v>
      </c>
      <c r="K134">
        <v>1.753862928209927</v>
      </c>
      <c r="L134">
        <v>5.5345385710179471</v>
      </c>
      <c r="M134">
        <v>52.835279129365517</v>
      </c>
      <c r="O134">
        <v>63.142875467682003</v>
      </c>
      <c r="P134">
        <v>2.9056738292185429</v>
      </c>
      <c r="Q134">
        <v>25.459313527745049</v>
      </c>
      <c r="R134">
        <v>8.4921371753544008</v>
      </c>
      <c r="T134" t="s">
        <v>193</v>
      </c>
      <c r="U134">
        <v>2000</v>
      </c>
      <c r="W134">
        <v>8.6723361615353163</v>
      </c>
      <c r="Z134">
        <v>9.4541689981505019</v>
      </c>
      <c r="AA134">
        <v>41.65180479843206</v>
      </c>
      <c r="AC134">
        <v>2.6235757187041342</v>
      </c>
      <c r="AF134">
        <v>2.9163782792766142</v>
      </c>
      <c r="AG134">
        <v>38.713804020339921</v>
      </c>
      <c r="AI134">
        <v>18.210754100478042</v>
      </c>
      <c r="AL134">
        <v>19.763749095320239</v>
      </c>
      <c r="AM134">
        <v>46.28480020158031</v>
      </c>
      <c r="AN134">
        <v>133</v>
      </c>
      <c r="AO134" t="s">
        <v>426</v>
      </c>
      <c r="AP134">
        <v>51.105973796582582</v>
      </c>
      <c r="AQ134">
        <v>41.630182299616543</v>
      </c>
      <c r="AR134">
        <v>66.048549296900546</v>
      </c>
      <c r="AS134" t="s">
        <v>193</v>
      </c>
      <c r="AT134">
        <v>530.89599999999996</v>
      </c>
    </row>
    <row r="135" spans="1:46" x14ac:dyDescent="0.3">
      <c r="A135" t="s">
        <v>193</v>
      </c>
      <c r="B135">
        <v>2015</v>
      </c>
      <c r="C135">
        <v>845.06</v>
      </c>
      <c r="D135">
        <v>39.922999999999995</v>
      </c>
      <c r="E135">
        <v>49.59008487811915</v>
      </c>
      <c r="F135">
        <v>2.2446502208004739</v>
      </c>
      <c r="G135">
        <v>34.982999822365429</v>
      </c>
      <c r="H135">
        <v>13.18226507871495</v>
      </c>
      <c r="I135">
        <v>4.5663049866127875E-2</v>
      </c>
      <c r="J135">
        <v>30.559517176107999</v>
      </c>
      <c r="K135">
        <v>1.3440860421436549</v>
      </c>
      <c r="L135">
        <v>46.384629350724481</v>
      </c>
      <c r="M135">
        <v>21.711767431023869</v>
      </c>
      <c r="N135">
        <v>-0.62112014635324064</v>
      </c>
      <c r="O135">
        <v>78.227697678603178</v>
      </c>
      <c r="P135">
        <v>3.599838812869351</v>
      </c>
      <c r="Q135">
        <v>17.825579358592002</v>
      </c>
      <c r="R135">
        <v>0.34688414993547673</v>
      </c>
      <c r="S135">
        <v>1.0056548140614117</v>
      </c>
      <c r="T135" t="s">
        <v>193</v>
      </c>
      <c r="U135">
        <v>2015</v>
      </c>
      <c r="W135">
        <v>10.21505420884006</v>
      </c>
      <c r="Z135">
        <v>32.56827706724291</v>
      </c>
      <c r="AA135">
        <v>19.266458031676709</v>
      </c>
      <c r="AC135">
        <v>2.0105969784174369</v>
      </c>
      <c r="AF135">
        <v>22.278840312858851</v>
      </c>
      <c r="AG135">
        <v>9.6247629053927994</v>
      </c>
      <c r="AI135">
        <v>22.56130015809488</v>
      </c>
      <c r="AL135">
        <v>48.052045619033379</v>
      </c>
      <c r="AM135">
        <v>33.77549087243915</v>
      </c>
      <c r="AN135">
        <v>134</v>
      </c>
      <c r="AO135" t="s">
        <v>426</v>
      </c>
      <c r="AP135">
        <v>51.834735098919623</v>
      </c>
      <c r="AQ135">
        <v>31.90360321825165</v>
      </c>
      <c r="AR135">
        <v>81.827536491472529</v>
      </c>
      <c r="AS135" t="s">
        <v>193</v>
      </c>
      <c r="AT135">
        <v>845.06</v>
      </c>
    </row>
    <row r="136" spans="1:46" x14ac:dyDescent="0.3">
      <c r="A136" t="s">
        <v>194</v>
      </c>
      <c r="B136">
        <v>2000</v>
      </c>
      <c r="C136">
        <v>3535.1559999999999</v>
      </c>
      <c r="D136">
        <v>17.555</v>
      </c>
      <c r="E136">
        <v>16.828085879374999</v>
      </c>
      <c r="F136">
        <v>48.316169745624961</v>
      </c>
      <c r="G136">
        <v>30.935609375000269</v>
      </c>
      <c r="H136">
        <v>3.920134999999775</v>
      </c>
      <c r="J136">
        <v>6.1797999999999949</v>
      </c>
      <c r="K136">
        <v>52.120199999999961</v>
      </c>
      <c r="L136">
        <v>37.025000000000318</v>
      </c>
      <c r="M136">
        <v>4.6749999999997272</v>
      </c>
      <c r="O136">
        <v>66.836512499999998</v>
      </c>
      <c r="P136">
        <v>30.4509875</v>
      </c>
      <c r="Q136">
        <v>2.3375000000000088</v>
      </c>
      <c r="R136">
        <v>0.3749999999999965</v>
      </c>
      <c r="T136" t="s">
        <v>194</v>
      </c>
      <c r="U136">
        <v>2000</v>
      </c>
      <c r="W136">
        <v>16.401115363749991</v>
      </c>
      <c r="Z136">
        <v>22.96598374999941</v>
      </c>
      <c r="AA136">
        <v>42.178271875000547</v>
      </c>
      <c r="AC136">
        <v>6.1797999999999949</v>
      </c>
      <c r="AF136">
        <v>13.674999999999271</v>
      </c>
      <c r="AG136">
        <v>44.625000000000682</v>
      </c>
      <c r="AI136">
        <v>64.404325</v>
      </c>
      <c r="AL136">
        <v>66.600000000000023</v>
      </c>
      <c r="AM136">
        <v>30.687499999999972</v>
      </c>
      <c r="AN136">
        <v>135</v>
      </c>
      <c r="AO136" t="s">
        <v>427</v>
      </c>
      <c r="AP136">
        <v>65.144255624999957</v>
      </c>
      <c r="AQ136">
        <v>58.299999999999962</v>
      </c>
      <c r="AR136">
        <v>97.287499999999994</v>
      </c>
      <c r="AS136" t="s">
        <v>194</v>
      </c>
      <c r="AT136">
        <v>3535.1559999999999</v>
      </c>
    </row>
    <row r="137" spans="1:46" x14ac:dyDescent="0.3">
      <c r="A137" t="s">
        <v>194</v>
      </c>
      <c r="B137">
        <v>2015</v>
      </c>
      <c r="C137">
        <v>5227.7910000000002</v>
      </c>
      <c r="D137">
        <v>22.637</v>
      </c>
      <c r="E137">
        <v>19.290330471874999</v>
      </c>
      <c r="F137">
        <v>43.006734653124973</v>
      </c>
      <c r="G137">
        <v>16.212561875000031</v>
      </c>
      <c r="H137">
        <v>21.490373000000002</v>
      </c>
      <c r="I137">
        <v>0.16414963949999997</v>
      </c>
      <c r="J137">
        <v>5.5437999999999956</v>
      </c>
      <c r="K137">
        <v>46.756199999999957</v>
      </c>
      <c r="L137">
        <v>20.075000000000038</v>
      </c>
      <c r="M137">
        <v>27.625</v>
      </c>
      <c r="N137">
        <v>-4.2399999999999952E-2</v>
      </c>
      <c r="O137">
        <v>66.269737499999991</v>
      </c>
      <c r="P137">
        <v>30.19276249999999</v>
      </c>
      <c r="Q137">
        <v>3.0125000000000242</v>
      </c>
      <c r="R137">
        <v>0.52499999999999858</v>
      </c>
      <c r="S137">
        <v>-3.7785000000000464E-2</v>
      </c>
      <c r="T137" t="s">
        <v>194</v>
      </c>
      <c r="U137">
        <v>2015</v>
      </c>
      <c r="W137">
        <v>18.74442506874999</v>
      </c>
      <c r="Z137">
        <v>47.202974749999861</v>
      </c>
      <c r="AA137">
        <v>15.0940903750001</v>
      </c>
      <c r="AC137">
        <v>5.5437999999999956</v>
      </c>
      <c r="AF137">
        <v>40.824999999999818</v>
      </c>
      <c r="AG137">
        <v>11.47500000000014</v>
      </c>
      <c r="AI137">
        <v>63.858174999999989</v>
      </c>
      <c r="AL137">
        <v>69</v>
      </c>
      <c r="AM137">
        <v>27.462499999999981</v>
      </c>
      <c r="AN137">
        <v>136</v>
      </c>
      <c r="AO137" t="s">
        <v>427</v>
      </c>
      <c r="AP137">
        <v>62.297065124999968</v>
      </c>
      <c r="AQ137">
        <v>52.299999999999962</v>
      </c>
      <c r="AR137">
        <v>96.462499999999977</v>
      </c>
      <c r="AS137" t="s">
        <v>194</v>
      </c>
      <c r="AT137">
        <v>5227.7910000000002</v>
      </c>
    </row>
    <row r="138" spans="1:46" x14ac:dyDescent="0.3">
      <c r="A138" t="s">
        <v>195</v>
      </c>
      <c r="B138">
        <v>2000</v>
      </c>
      <c r="C138">
        <v>1399.145</v>
      </c>
      <c r="D138">
        <v>69.367999999999995</v>
      </c>
      <c r="E138">
        <v>99.136087517034284</v>
      </c>
      <c r="G138">
        <v>0.86391248296571987</v>
      </c>
      <c r="H138">
        <v>0</v>
      </c>
      <c r="J138">
        <v>97.345225207176412</v>
      </c>
      <c r="L138">
        <v>2.6547747928235879</v>
      </c>
      <c r="M138">
        <v>0</v>
      </c>
      <c r="O138">
        <v>99.926908850726562</v>
      </c>
      <c r="Q138">
        <v>7.3091149273437905E-2</v>
      </c>
      <c r="R138">
        <v>0</v>
      </c>
      <c r="T138" t="s">
        <v>195</v>
      </c>
      <c r="U138">
        <v>2000</v>
      </c>
      <c r="V138">
        <v>93.243816679666878</v>
      </c>
      <c r="W138">
        <v>93.243816679666878</v>
      </c>
      <c r="Y138">
        <v>99.136087517034284</v>
      </c>
      <c r="Z138">
        <v>86.457987159727224</v>
      </c>
      <c r="AA138">
        <v>12.678100357307059</v>
      </c>
      <c r="AC138">
        <v>82.332289491932528</v>
      </c>
      <c r="AF138">
        <v>65.97477713686385</v>
      </c>
      <c r="AG138">
        <v>31.370448070312559</v>
      </c>
      <c r="AI138">
        <v>98.062204132306135</v>
      </c>
      <c r="AL138">
        <v>95.503104352385947</v>
      </c>
      <c r="AM138">
        <v>4.4238044983406164</v>
      </c>
      <c r="AN138">
        <v>137</v>
      </c>
      <c r="AO138" t="s">
        <v>428</v>
      </c>
      <c r="AP138">
        <v>99.136087517034284</v>
      </c>
      <c r="AQ138">
        <v>97.345225207176412</v>
      </c>
      <c r="AR138">
        <v>99.926908850726562</v>
      </c>
      <c r="AS138" t="s">
        <v>195</v>
      </c>
      <c r="AT138">
        <v>1399.145</v>
      </c>
    </row>
    <row r="139" spans="1:46" x14ac:dyDescent="0.3">
      <c r="A139" t="s">
        <v>195</v>
      </c>
      <c r="B139">
        <v>2015</v>
      </c>
      <c r="C139">
        <v>1312.558</v>
      </c>
      <c r="D139">
        <v>67.537999999999997</v>
      </c>
      <c r="E139">
        <v>99.614504864516334</v>
      </c>
      <c r="G139">
        <v>0.38549513548366582</v>
      </c>
      <c r="H139">
        <v>0</v>
      </c>
      <c r="I139">
        <v>3.1894489832136705E-2</v>
      </c>
      <c r="J139">
        <v>98.956845116980872</v>
      </c>
      <c r="L139">
        <v>1.043154883019128</v>
      </c>
      <c r="M139">
        <v>0</v>
      </c>
      <c r="N139">
        <v>0.10744132732029736</v>
      </c>
      <c r="O139">
        <v>99.930607661822989</v>
      </c>
      <c r="Q139">
        <v>6.9392338177010501E-2</v>
      </c>
      <c r="R139">
        <v>0</v>
      </c>
      <c r="S139">
        <v>2.46587406428489E-4</v>
      </c>
      <c r="T139" t="s">
        <v>195</v>
      </c>
      <c r="U139">
        <v>2015</v>
      </c>
      <c r="V139">
        <v>81.690579827293121</v>
      </c>
      <c r="W139">
        <v>96.472753326241218</v>
      </c>
      <c r="Y139">
        <v>81.690579827293121</v>
      </c>
      <c r="Z139">
        <v>96.225802431253186</v>
      </c>
      <c r="AA139">
        <v>3.388702433263167</v>
      </c>
      <c r="AC139">
        <v>91.986753945619625</v>
      </c>
      <c r="AF139">
        <v>89.022653382275621</v>
      </c>
      <c r="AG139">
        <v>9.9341917347052515</v>
      </c>
      <c r="AI139">
        <v>98.628939649403549</v>
      </c>
      <c r="AL139">
        <v>99.687981122181384</v>
      </c>
      <c r="AM139">
        <v>0.2426265396416056</v>
      </c>
      <c r="AN139">
        <v>138</v>
      </c>
      <c r="AO139" t="s">
        <v>428</v>
      </c>
      <c r="AP139">
        <v>99.614504864516334</v>
      </c>
      <c r="AQ139">
        <v>98.956845116980872</v>
      </c>
      <c r="AR139">
        <v>99.930607661822989</v>
      </c>
      <c r="AS139" t="s">
        <v>195</v>
      </c>
      <c r="AT139">
        <v>1312.558</v>
      </c>
    </row>
    <row r="140" spans="1:46" x14ac:dyDescent="0.3">
      <c r="A140" t="s">
        <v>196</v>
      </c>
      <c r="B140">
        <v>2000</v>
      </c>
      <c r="C140">
        <v>66443.603000000003</v>
      </c>
      <c r="D140">
        <v>14.74</v>
      </c>
      <c r="E140">
        <v>16.734685880262461</v>
      </c>
      <c r="F140">
        <v>7.8933958434132334</v>
      </c>
      <c r="G140">
        <v>42.175655225058087</v>
      </c>
      <c r="H140">
        <v>33.196263051266222</v>
      </c>
      <c r="J140">
        <v>7.2386552371142194</v>
      </c>
      <c r="K140">
        <v>6.3207514288517617</v>
      </c>
      <c r="L140">
        <v>48.348754012473819</v>
      </c>
      <c r="M140">
        <v>38.091839321560201</v>
      </c>
      <c r="O140">
        <v>71.662200984388576</v>
      </c>
      <c r="P140">
        <v>16.989980835645991</v>
      </c>
      <c r="Q140">
        <v>6.4688436500875923</v>
      </c>
      <c r="R140">
        <v>4.8789745298778371</v>
      </c>
      <c r="T140" t="s">
        <v>196</v>
      </c>
      <c r="U140">
        <v>2000</v>
      </c>
      <c r="V140">
        <v>4.7399227309486189</v>
      </c>
      <c r="W140">
        <v>4.7399227309486189</v>
      </c>
      <c r="X140">
        <v>17.66266179801962</v>
      </c>
      <c r="Y140">
        <v>6.6271490365039796</v>
      </c>
      <c r="Z140">
        <v>17.190520115211299</v>
      </c>
      <c r="AA140">
        <v>7.4375616084643896</v>
      </c>
      <c r="AB140">
        <v>0</v>
      </c>
      <c r="AC140">
        <v>0</v>
      </c>
      <c r="AD140">
        <v>12.070843928660789</v>
      </c>
      <c r="AE140">
        <v>1.6991617918881949</v>
      </c>
      <c r="AF140">
        <v>5.749569332801002</v>
      </c>
      <c r="AG140">
        <v>7.8098373331649782</v>
      </c>
      <c r="AH140">
        <v>32.156870630587647</v>
      </c>
      <c r="AI140">
        <v>32.156870630587647</v>
      </c>
      <c r="AJ140">
        <v>50.007193110199673</v>
      </c>
      <c r="AK140">
        <v>35.131911076934223</v>
      </c>
      <c r="AL140">
        <v>83.367959986873586</v>
      </c>
      <c r="AM140">
        <v>5.2842218331609843</v>
      </c>
      <c r="AN140">
        <v>139</v>
      </c>
      <c r="AO140" t="s">
        <v>429</v>
      </c>
      <c r="AP140">
        <v>24.628081723675692</v>
      </c>
      <c r="AQ140">
        <v>13.55940666596598</v>
      </c>
      <c r="AR140">
        <v>88.652181820034571</v>
      </c>
      <c r="AS140" t="s">
        <v>196</v>
      </c>
      <c r="AT140">
        <v>66443.603000000003</v>
      </c>
    </row>
    <row r="141" spans="1:46" x14ac:dyDescent="0.3">
      <c r="A141" t="s">
        <v>196</v>
      </c>
      <c r="B141">
        <v>2015</v>
      </c>
      <c r="C141">
        <v>99390.75</v>
      </c>
      <c r="D141">
        <v>19.471999999999998</v>
      </c>
      <c r="E141">
        <v>39.1242615806378</v>
      </c>
      <c r="F141">
        <v>24.60038525810586</v>
      </c>
      <c r="G141">
        <v>24.690887211268659</v>
      </c>
      <c r="H141">
        <v>11.584465949987679</v>
      </c>
      <c r="I141">
        <v>1.4926383800250227</v>
      </c>
      <c r="J141">
        <v>29.91652694817359</v>
      </c>
      <c r="K141">
        <v>26.122936410124652</v>
      </c>
      <c r="L141">
        <v>29.98086234853827</v>
      </c>
      <c r="M141">
        <v>13.9796742931635</v>
      </c>
      <c r="N141">
        <v>1.5118581140706246</v>
      </c>
      <c r="O141">
        <v>77.203578265265861</v>
      </c>
      <c r="P141">
        <v>18.303754240759499</v>
      </c>
      <c r="Q141">
        <v>2.8137755712703552</v>
      </c>
      <c r="R141">
        <v>1.6788919227042809</v>
      </c>
      <c r="S141">
        <v>0.36942515205848564</v>
      </c>
      <c r="T141" t="s">
        <v>196</v>
      </c>
      <c r="U141">
        <v>2015</v>
      </c>
      <c r="V141">
        <v>10.535422667254769</v>
      </c>
      <c r="W141">
        <v>15.50533811242825</v>
      </c>
      <c r="X141">
        <v>50.663688151730703</v>
      </c>
      <c r="Y141">
        <v>13.024896729367891</v>
      </c>
      <c r="Z141">
        <v>32.690897899845737</v>
      </c>
      <c r="AA141">
        <v>31.033748938897929</v>
      </c>
      <c r="AB141">
        <v>3.9310005684251288</v>
      </c>
      <c r="AC141">
        <v>3.9310005684251288</v>
      </c>
      <c r="AD141">
        <v>49.887405305262497</v>
      </c>
      <c r="AE141">
        <v>7.0224396481404119</v>
      </c>
      <c r="AF141">
        <v>19.79796540070242</v>
      </c>
      <c r="AG141">
        <v>36.241497957595811</v>
      </c>
      <c r="AH141">
        <v>37.848533943680039</v>
      </c>
      <c r="AI141">
        <v>63.371928793584949</v>
      </c>
      <c r="AJ141">
        <v>53.874067417362937</v>
      </c>
      <c r="AK141">
        <v>37.848533943680039</v>
      </c>
      <c r="AL141">
        <v>86.010642573788459</v>
      </c>
      <c r="AM141">
        <v>9.4966899322369045</v>
      </c>
      <c r="AN141">
        <v>140</v>
      </c>
      <c r="AO141" t="s">
        <v>429</v>
      </c>
      <c r="AP141">
        <v>63.724646838743659</v>
      </c>
      <c r="AQ141">
        <v>56.039463358298242</v>
      </c>
      <c r="AR141">
        <v>95.507332506025364</v>
      </c>
      <c r="AS141" t="s">
        <v>196</v>
      </c>
      <c r="AT141">
        <v>99390.75</v>
      </c>
    </row>
    <row r="142" spans="1:46" x14ac:dyDescent="0.3">
      <c r="A142" t="s">
        <v>197</v>
      </c>
      <c r="B142">
        <v>2000</v>
      </c>
      <c r="C142">
        <v>2.8809999999999998</v>
      </c>
      <c r="D142">
        <v>67.606000000000009</v>
      </c>
      <c r="O142">
        <v>100</v>
      </c>
      <c r="Q142">
        <v>0</v>
      </c>
      <c r="R142">
        <v>0</v>
      </c>
      <c r="T142" t="s">
        <v>197</v>
      </c>
      <c r="U142">
        <v>2000</v>
      </c>
      <c r="AI142">
        <v>100</v>
      </c>
      <c r="AL142">
        <v>100</v>
      </c>
      <c r="AM142">
        <v>0</v>
      </c>
      <c r="AN142">
        <v>141</v>
      </c>
      <c r="AO142" t="s">
        <v>430</v>
      </c>
      <c r="AR142">
        <v>100</v>
      </c>
      <c r="AS142" t="s">
        <v>197</v>
      </c>
      <c r="AT142">
        <v>2.8809999999999998</v>
      </c>
    </row>
    <row r="143" spans="1:46" x14ac:dyDescent="0.3">
      <c r="A143" t="s">
        <v>197</v>
      </c>
      <c r="B143">
        <v>2015</v>
      </c>
      <c r="C143">
        <v>2.903</v>
      </c>
      <c r="D143">
        <v>76.247</v>
      </c>
      <c r="E143">
        <v>94.815419107391918</v>
      </c>
      <c r="G143">
        <v>5.1845808926080883</v>
      </c>
      <c r="H143">
        <v>0</v>
      </c>
      <c r="J143">
        <v>78.172942817294285</v>
      </c>
      <c r="L143">
        <v>21.827057182705719</v>
      </c>
      <c r="M143">
        <v>0</v>
      </c>
      <c r="O143">
        <v>100</v>
      </c>
      <c r="Q143">
        <v>0</v>
      </c>
      <c r="R143">
        <v>0</v>
      </c>
      <c r="S143">
        <v>0</v>
      </c>
      <c r="T143" t="s">
        <v>197</v>
      </c>
      <c r="U143">
        <v>2015</v>
      </c>
      <c r="W143">
        <v>92.223128661087856</v>
      </c>
      <c r="Z143">
        <v>89.630838214783822</v>
      </c>
      <c r="AA143">
        <v>5.1845808926080883</v>
      </c>
      <c r="AC143">
        <v>67.259414225941427</v>
      </c>
      <c r="AF143">
        <v>56.345885634588569</v>
      </c>
      <c r="AG143">
        <v>21.827057182705719</v>
      </c>
      <c r="AI143">
        <v>100</v>
      </c>
      <c r="AL143">
        <v>100</v>
      </c>
      <c r="AM143">
        <v>0</v>
      </c>
      <c r="AN143">
        <v>142</v>
      </c>
      <c r="AO143" t="s">
        <v>430</v>
      </c>
      <c r="AP143">
        <v>94.815419107391918</v>
      </c>
      <c r="AQ143">
        <v>78.172942817294285</v>
      </c>
      <c r="AR143">
        <v>100</v>
      </c>
      <c r="AS143" t="s">
        <v>197</v>
      </c>
      <c r="AT143">
        <v>2.903</v>
      </c>
    </row>
    <row r="144" spans="1:46" x14ac:dyDescent="0.3">
      <c r="A144" t="s">
        <v>198</v>
      </c>
      <c r="B144">
        <v>2000</v>
      </c>
      <c r="C144">
        <v>46.491</v>
      </c>
      <c r="D144">
        <v>36.337000000000003</v>
      </c>
      <c r="E144">
        <v>100</v>
      </c>
      <c r="G144">
        <v>0</v>
      </c>
      <c r="H144">
        <v>0</v>
      </c>
      <c r="T144" t="s">
        <v>198</v>
      </c>
      <c r="U144">
        <v>2000</v>
      </c>
      <c r="W144">
        <v>100</v>
      </c>
      <c r="Z144">
        <v>100</v>
      </c>
      <c r="AA144">
        <v>0</v>
      </c>
      <c r="AN144">
        <v>143</v>
      </c>
      <c r="AO144" t="s">
        <v>431</v>
      </c>
      <c r="AP144">
        <v>100</v>
      </c>
      <c r="AS144" t="s">
        <v>598</v>
      </c>
      <c r="AT144">
        <v>46.491</v>
      </c>
    </row>
    <row r="145" spans="1:46" x14ac:dyDescent="0.3">
      <c r="A145" t="s">
        <v>198</v>
      </c>
      <c r="B145">
        <v>2015</v>
      </c>
      <c r="C145">
        <v>48.198999999999998</v>
      </c>
      <c r="D145">
        <v>41.961999999999996</v>
      </c>
      <c r="E145">
        <v>100</v>
      </c>
      <c r="G145">
        <v>0</v>
      </c>
      <c r="H145">
        <v>0</v>
      </c>
      <c r="I145">
        <v>0</v>
      </c>
      <c r="T145" t="s">
        <v>198</v>
      </c>
      <c r="U145">
        <v>2015</v>
      </c>
      <c r="W145">
        <v>100</v>
      </c>
      <c r="Z145">
        <v>100</v>
      </c>
      <c r="AA145">
        <v>0</v>
      </c>
      <c r="AN145">
        <v>144</v>
      </c>
      <c r="AO145" t="s">
        <v>431</v>
      </c>
      <c r="AP145">
        <v>100</v>
      </c>
      <c r="AS145" t="s">
        <v>598</v>
      </c>
      <c r="AT145">
        <v>48.198999999999998</v>
      </c>
    </row>
    <row r="146" spans="1:46" x14ac:dyDescent="0.3">
      <c r="A146" t="s">
        <v>199</v>
      </c>
      <c r="B146">
        <v>2000</v>
      </c>
      <c r="C146">
        <v>811.22299999999996</v>
      </c>
      <c r="D146">
        <v>47.908000000000001</v>
      </c>
      <c r="E146">
        <v>94.60311050193441</v>
      </c>
      <c r="G146">
        <v>2.5973485909100842</v>
      </c>
      <c r="H146">
        <v>2.7995409071555071</v>
      </c>
      <c r="J146">
        <v>90.652595167911329</v>
      </c>
      <c r="L146">
        <v>4.1519211779375951</v>
      </c>
      <c r="M146">
        <v>5.1954836541510758</v>
      </c>
      <c r="O146">
        <v>98.89864036709119</v>
      </c>
      <c r="Q146">
        <v>0.90700887304588917</v>
      </c>
      <c r="R146">
        <v>0.19435075986292111</v>
      </c>
      <c r="T146" t="s">
        <v>199</v>
      </c>
      <c r="U146">
        <v>2000</v>
      </c>
      <c r="W146">
        <v>77.748232706623952</v>
      </c>
      <c r="X146">
        <v>94.60311050193441</v>
      </c>
      <c r="AC146">
        <v>60.350117243291571</v>
      </c>
      <c r="AI146">
        <v>96.665796176522704</v>
      </c>
      <c r="AN146">
        <v>145</v>
      </c>
      <c r="AO146" t="s">
        <v>432</v>
      </c>
      <c r="AP146">
        <v>94.60311050193441</v>
      </c>
      <c r="AQ146">
        <v>90.652595167911329</v>
      </c>
      <c r="AR146">
        <v>98.89864036709119</v>
      </c>
      <c r="AS146" t="s">
        <v>199</v>
      </c>
      <c r="AT146">
        <v>811.22299999999996</v>
      </c>
    </row>
    <row r="147" spans="1:46" x14ac:dyDescent="0.3">
      <c r="A147" t="s">
        <v>199</v>
      </c>
      <c r="B147">
        <v>2015</v>
      </c>
      <c r="C147">
        <v>892.14499999999998</v>
      </c>
      <c r="D147">
        <v>53.727999999999994</v>
      </c>
      <c r="E147">
        <v>93.712447124205809</v>
      </c>
      <c r="G147">
        <v>6.1161343959045027</v>
      </c>
      <c r="H147">
        <v>0.1714184798896882</v>
      </c>
      <c r="I147">
        <v>-5.9377558515240028E-2</v>
      </c>
      <c r="J147">
        <v>88.840424165181219</v>
      </c>
      <c r="L147">
        <v>10.85776574036578</v>
      </c>
      <c r="M147">
        <v>0.30181009445300327</v>
      </c>
      <c r="N147">
        <v>-0.12081140018200737</v>
      </c>
      <c r="O147">
        <v>97.90836445520614</v>
      </c>
      <c r="Q147">
        <v>2.0325138336108739</v>
      </c>
      <c r="R147">
        <v>5.9121711182985599E-2</v>
      </c>
      <c r="S147">
        <v>-6.6018394125669982E-2</v>
      </c>
      <c r="T147" t="s">
        <v>199</v>
      </c>
      <c r="U147">
        <v>2015</v>
      </c>
      <c r="W147">
        <v>68.654594730438134</v>
      </c>
      <c r="X147">
        <v>93.712447124205809</v>
      </c>
      <c r="Z147">
        <v>86.500845959396727</v>
      </c>
      <c r="AA147">
        <v>7.211601164809073</v>
      </c>
      <c r="AC147">
        <v>36.918978323591801</v>
      </c>
      <c r="AF147">
        <v>74.280471118842414</v>
      </c>
      <c r="AG147">
        <v>14.55995304633881</v>
      </c>
      <c r="AI147">
        <v>95.986161927757848</v>
      </c>
      <c r="AL147">
        <v>97.025361754180267</v>
      </c>
      <c r="AM147">
        <v>0.88300270102587319</v>
      </c>
      <c r="AN147">
        <v>146</v>
      </c>
      <c r="AO147" t="s">
        <v>432</v>
      </c>
      <c r="AP147">
        <v>93.712447124205809</v>
      </c>
      <c r="AQ147">
        <v>88.840424165181219</v>
      </c>
      <c r="AR147">
        <v>97.90836445520614</v>
      </c>
      <c r="AS147" t="s">
        <v>199</v>
      </c>
      <c r="AT147">
        <v>892.14499999999998</v>
      </c>
    </row>
    <row r="148" spans="1:46" x14ac:dyDescent="0.3">
      <c r="A148" t="s">
        <v>200</v>
      </c>
      <c r="B148">
        <v>2000</v>
      </c>
      <c r="C148">
        <v>5176.482</v>
      </c>
      <c r="D148">
        <v>82.183000000000007</v>
      </c>
      <c r="E148">
        <v>100</v>
      </c>
      <c r="G148">
        <v>0</v>
      </c>
      <c r="H148">
        <v>0</v>
      </c>
      <c r="J148">
        <v>100</v>
      </c>
      <c r="L148">
        <v>0</v>
      </c>
      <c r="M148">
        <v>0</v>
      </c>
      <c r="O148">
        <v>100</v>
      </c>
      <c r="Q148">
        <v>0</v>
      </c>
      <c r="R148">
        <v>0</v>
      </c>
      <c r="T148" t="s">
        <v>200</v>
      </c>
      <c r="U148">
        <v>2000</v>
      </c>
      <c r="V148">
        <v>91.972167352016868</v>
      </c>
      <c r="W148">
        <v>99.539303285714283</v>
      </c>
      <c r="Y148">
        <v>91.972167352016868</v>
      </c>
      <c r="Z148">
        <v>98.854621428571448</v>
      </c>
      <c r="AA148">
        <v>1.1453785714285529</v>
      </c>
      <c r="AC148">
        <v>97.414285714285711</v>
      </c>
      <c r="AF148">
        <v>93.571428571428669</v>
      </c>
      <c r="AG148">
        <v>6.4285714285713311</v>
      </c>
      <c r="AI148">
        <v>100</v>
      </c>
      <c r="AL148">
        <v>100</v>
      </c>
      <c r="AM148">
        <v>0</v>
      </c>
      <c r="AN148">
        <v>147</v>
      </c>
      <c r="AO148" t="s">
        <v>433</v>
      </c>
      <c r="AP148">
        <v>100</v>
      </c>
      <c r="AQ148">
        <v>100</v>
      </c>
      <c r="AR148">
        <v>100</v>
      </c>
      <c r="AS148" t="s">
        <v>200</v>
      </c>
      <c r="AT148">
        <v>5176.482</v>
      </c>
    </row>
    <row r="149" spans="1:46" x14ac:dyDescent="0.3">
      <c r="A149" t="s">
        <v>200</v>
      </c>
      <c r="B149">
        <v>2015</v>
      </c>
      <c r="C149">
        <v>5503.4570000000003</v>
      </c>
      <c r="D149">
        <v>84.221000000000004</v>
      </c>
      <c r="E149">
        <v>99.999999999999986</v>
      </c>
      <c r="G149">
        <v>0</v>
      </c>
      <c r="H149">
        <v>0</v>
      </c>
      <c r="I149">
        <v>-9.4739031434680023E-16</v>
      </c>
      <c r="J149">
        <v>100</v>
      </c>
      <c r="L149">
        <v>0</v>
      </c>
      <c r="M149">
        <v>0</v>
      </c>
      <c r="N149">
        <v>0</v>
      </c>
      <c r="O149">
        <v>100</v>
      </c>
      <c r="Q149">
        <v>0</v>
      </c>
      <c r="R149">
        <v>0</v>
      </c>
      <c r="S149">
        <v>0</v>
      </c>
      <c r="T149" t="s">
        <v>200</v>
      </c>
      <c r="U149">
        <v>2015</v>
      </c>
      <c r="V149">
        <v>96.85099914285712</v>
      </c>
      <c r="W149">
        <v>96.85099914285712</v>
      </c>
      <c r="Y149">
        <v>99.999999999999986</v>
      </c>
      <c r="Z149">
        <v>99.999999999999986</v>
      </c>
      <c r="AA149">
        <v>0</v>
      </c>
      <c r="AC149">
        <v>97.885714285714286</v>
      </c>
      <c r="AF149">
        <v>100</v>
      </c>
      <c r="AG149">
        <v>0</v>
      </c>
      <c r="AI149">
        <v>96.657142857142844</v>
      </c>
      <c r="AL149">
        <v>100</v>
      </c>
      <c r="AM149">
        <v>0</v>
      </c>
      <c r="AN149">
        <v>148</v>
      </c>
      <c r="AO149" t="s">
        <v>433</v>
      </c>
      <c r="AP149">
        <v>99.999999999999986</v>
      </c>
      <c r="AQ149">
        <v>100</v>
      </c>
      <c r="AR149">
        <v>100</v>
      </c>
      <c r="AS149" t="s">
        <v>200</v>
      </c>
      <c r="AT149">
        <v>5503.4570000000003</v>
      </c>
    </row>
    <row r="150" spans="1:46" x14ac:dyDescent="0.3">
      <c r="A150" t="s">
        <v>201</v>
      </c>
      <c r="B150">
        <v>2000</v>
      </c>
      <c r="C150">
        <v>59387.182999999997</v>
      </c>
      <c r="D150">
        <v>75.870999999999995</v>
      </c>
      <c r="E150">
        <v>99.894709818181809</v>
      </c>
      <c r="G150">
        <v>0.1052901818181908</v>
      </c>
      <c r="H150">
        <v>0</v>
      </c>
      <c r="J150">
        <v>99.563636363636363</v>
      </c>
      <c r="L150">
        <v>0.4363636363636374</v>
      </c>
      <c r="M150">
        <v>0</v>
      </c>
      <c r="O150">
        <v>100</v>
      </c>
      <c r="Q150">
        <v>0</v>
      </c>
      <c r="R150">
        <v>0</v>
      </c>
      <c r="T150" t="s">
        <v>201</v>
      </c>
      <c r="U150">
        <v>2000</v>
      </c>
      <c r="V150">
        <v>93.233999954545467</v>
      </c>
      <c r="W150">
        <v>93.233999954545467</v>
      </c>
      <c r="Y150">
        <v>96.601234614328945</v>
      </c>
      <c r="Z150">
        <v>99.789419636363633</v>
      </c>
      <c r="AA150">
        <v>0.1052901818181821</v>
      </c>
      <c r="AC150">
        <v>93.340909090909093</v>
      </c>
      <c r="AF150">
        <v>99.127272727272725</v>
      </c>
      <c r="AG150">
        <v>0.4363636363636374</v>
      </c>
      <c r="AI150">
        <v>93.2</v>
      </c>
      <c r="AL150">
        <v>100</v>
      </c>
      <c r="AM150">
        <v>0</v>
      </c>
      <c r="AN150">
        <v>149</v>
      </c>
      <c r="AO150" t="s">
        <v>434</v>
      </c>
      <c r="AP150">
        <v>99.894709818181809</v>
      </c>
      <c r="AQ150">
        <v>99.563636363636363</v>
      </c>
      <c r="AR150">
        <v>100</v>
      </c>
      <c r="AS150" t="s">
        <v>201</v>
      </c>
      <c r="AT150">
        <v>59387.182999999997</v>
      </c>
    </row>
    <row r="151" spans="1:46" x14ac:dyDescent="0.3">
      <c r="A151" t="s">
        <v>201</v>
      </c>
      <c r="B151">
        <v>2015</v>
      </c>
      <c r="C151">
        <v>64395.345000000001</v>
      </c>
      <c r="D151">
        <v>79.52</v>
      </c>
      <c r="E151">
        <v>100</v>
      </c>
      <c r="G151">
        <v>0</v>
      </c>
      <c r="H151">
        <v>0</v>
      </c>
      <c r="I151">
        <v>7.0193454545460551E-3</v>
      </c>
      <c r="J151">
        <v>100</v>
      </c>
      <c r="L151">
        <v>0</v>
      </c>
      <c r="M151">
        <v>0</v>
      </c>
      <c r="N151">
        <v>2.909090909090916E-2</v>
      </c>
      <c r="O151">
        <v>100</v>
      </c>
      <c r="Q151">
        <v>0</v>
      </c>
      <c r="R151">
        <v>0</v>
      </c>
      <c r="S151">
        <v>0</v>
      </c>
      <c r="T151" t="s">
        <v>201</v>
      </c>
      <c r="U151">
        <v>2015</v>
      </c>
      <c r="V151">
        <v>93.312640000000002</v>
      </c>
      <c r="W151">
        <v>93.312640000000002</v>
      </c>
      <c r="Y151">
        <v>98.196183206106895</v>
      </c>
      <c r="Z151">
        <v>100</v>
      </c>
      <c r="AA151">
        <v>0</v>
      </c>
      <c r="AC151">
        <v>93.75</v>
      </c>
      <c r="AF151">
        <v>100</v>
      </c>
      <c r="AG151">
        <v>0</v>
      </c>
      <c r="AI151">
        <v>93.2</v>
      </c>
      <c r="AL151">
        <v>100</v>
      </c>
      <c r="AM151">
        <v>0</v>
      </c>
      <c r="AN151">
        <v>150</v>
      </c>
      <c r="AO151" t="s">
        <v>434</v>
      </c>
      <c r="AP151">
        <v>100</v>
      </c>
      <c r="AQ151">
        <v>100</v>
      </c>
      <c r="AR151">
        <v>100</v>
      </c>
      <c r="AS151" t="s">
        <v>201</v>
      </c>
      <c r="AT151">
        <v>64395.345000000001</v>
      </c>
    </row>
    <row r="152" spans="1:46" x14ac:dyDescent="0.3">
      <c r="A152" t="s">
        <v>202</v>
      </c>
      <c r="B152">
        <v>2000</v>
      </c>
      <c r="C152">
        <v>163.16200000000001</v>
      </c>
      <c r="D152">
        <v>79.111000000000004</v>
      </c>
      <c r="T152" t="s">
        <v>202</v>
      </c>
      <c r="U152">
        <v>2000</v>
      </c>
      <c r="AN152">
        <v>151</v>
      </c>
      <c r="AO152" t="s">
        <v>435</v>
      </c>
      <c r="AS152" t="s">
        <v>202</v>
      </c>
      <c r="AT152">
        <v>163.16200000000001</v>
      </c>
    </row>
    <row r="153" spans="1:46" x14ac:dyDescent="0.3">
      <c r="A153" t="s">
        <v>202</v>
      </c>
      <c r="B153">
        <v>2015</v>
      </c>
      <c r="C153">
        <v>268.60599999999999</v>
      </c>
      <c r="D153">
        <v>84.359000000000009</v>
      </c>
      <c r="E153">
        <v>93.346531305752009</v>
      </c>
      <c r="G153">
        <v>6.6534686942479908</v>
      </c>
      <c r="H153">
        <v>0</v>
      </c>
      <c r="T153" t="s">
        <v>202</v>
      </c>
      <c r="U153">
        <v>2015</v>
      </c>
      <c r="W153">
        <v>90.101977452930527</v>
      </c>
      <c r="Z153">
        <v>86.563197972418664</v>
      </c>
      <c r="AA153">
        <v>6.7833333333333456</v>
      </c>
      <c r="AN153">
        <v>152</v>
      </c>
      <c r="AO153" t="s">
        <v>435</v>
      </c>
      <c r="AP153">
        <v>93.346531305752009</v>
      </c>
      <c r="AS153" t="s">
        <v>202</v>
      </c>
      <c r="AT153">
        <v>268.60599999999999</v>
      </c>
    </row>
    <row r="154" spans="1:46" x14ac:dyDescent="0.3">
      <c r="A154" t="s">
        <v>203</v>
      </c>
      <c r="B154">
        <v>2000</v>
      </c>
      <c r="C154">
        <v>237.267</v>
      </c>
      <c r="D154">
        <v>56.071000000000005</v>
      </c>
      <c r="E154">
        <v>100</v>
      </c>
      <c r="G154">
        <v>0</v>
      </c>
      <c r="H154">
        <v>0</v>
      </c>
      <c r="T154" t="s">
        <v>203</v>
      </c>
      <c r="U154">
        <v>2000</v>
      </c>
      <c r="W154">
        <v>95.071498523153195</v>
      </c>
      <c r="Z154">
        <v>90.096959085578192</v>
      </c>
      <c r="AA154">
        <v>9.9030409144218083</v>
      </c>
      <c r="AN154">
        <v>153</v>
      </c>
      <c r="AO154" t="s">
        <v>436</v>
      </c>
      <c r="AP154">
        <v>100</v>
      </c>
      <c r="AS154" t="s">
        <v>203</v>
      </c>
      <c r="AT154">
        <v>237.267</v>
      </c>
    </row>
    <row r="155" spans="1:46" x14ac:dyDescent="0.3">
      <c r="A155" t="s">
        <v>203</v>
      </c>
      <c r="B155">
        <v>2015</v>
      </c>
      <c r="C155">
        <v>282.76400000000001</v>
      </c>
      <c r="D155">
        <v>55.88000000000001</v>
      </c>
      <c r="E155">
        <v>100</v>
      </c>
      <c r="G155">
        <v>0</v>
      </c>
      <c r="H155">
        <v>0</v>
      </c>
      <c r="I155">
        <v>0</v>
      </c>
      <c r="T155" t="s">
        <v>203</v>
      </c>
      <c r="U155">
        <v>2015</v>
      </c>
      <c r="W155">
        <v>98.700010110342077</v>
      </c>
      <c r="Z155">
        <v>100</v>
      </c>
      <c r="AA155">
        <v>0</v>
      </c>
      <c r="AN155">
        <v>154</v>
      </c>
      <c r="AO155" t="s">
        <v>436</v>
      </c>
      <c r="AP155">
        <v>100</v>
      </c>
      <c r="AS155" t="s">
        <v>203</v>
      </c>
      <c r="AT155">
        <v>282.76400000000001</v>
      </c>
    </row>
    <row r="156" spans="1:46" x14ac:dyDescent="0.3">
      <c r="A156" t="s">
        <v>204</v>
      </c>
      <c r="B156">
        <v>2000</v>
      </c>
      <c r="C156">
        <v>1231.548</v>
      </c>
      <c r="D156">
        <v>80.081999999999994</v>
      </c>
      <c r="E156">
        <v>78.712604825245464</v>
      </c>
      <c r="F156">
        <v>5.1687036824094896</v>
      </c>
      <c r="G156">
        <v>5.2013381087842143</v>
      </c>
      <c r="H156">
        <v>10.91735338356083</v>
      </c>
      <c r="J156">
        <v>35.425436412989121</v>
      </c>
      <c r="K156">
        <v>5.4267829466640691</v>
      </c>
      <c r="L156">
        <v>16.694889969511681</v>
      </c>
      <c r="M156">
        <v>42.452890670835131</v>
      </c>
      <c r="O156">
        <v>89.478992033798221</v>
      </c>
      <c r="P156">
        <v>5.1045141918195611</v>
      </c>
      <c r="Q156">
        <v>2.3426611781135311</v>
      </c>
      <c r="R156">
        <v>3.0738325962686872</v>
      </c>
      <c r="T156" t="s">
        <v>204</v>
      </c>
      <c r="U156">
        <v>2000</v>
      </c>
      <c r="W156">
        <v>41.748694117734317</v>
      </c>
      <c r="Z156">
        <v>79.204709590918597</v>
      </c>
      <c r="AA156">
        <v>4.6765989167363644</v>
      </c>
      <c r="AC156">
        <v>7.7041722689441414</v>
      </c>
      <c r="AF156">
        <v>22.905443268794471</v>
      </c>
      <c r="AG156">
        <v>17.946776090858719</v>
      </c>
      <c r="AI156">
        <v>50.216249700564447</v>
      </c>
      <c r="AL156">
        <v>93.20746659753766</v>
      </c>
      <c r="AM156">
        <v>1.3760396280801219</v>
      </c>
      <c r="AN156">
        <v>155</v>
      </c>
      <c r="AO156" t="s">
        <v>437</v>
      </c>
      <c r="AP156">
        <v>83.88130850765495</v>
      </c>
      <c r="AQ156">
        <v>40.852219359653191</v>
      </c>
      <c r="AR156">
        <v>94.583506225617782</v>
      </c>
      <c r="AS156" t="s">
        <v>204</v>
      </c>
      <c r="AT156">
        <v>1231.548</v>
      </c>
    </row>
    <row r="157" spans="1:46" x14ac:dyDescent="0.3">
      <c r="A157" t="s">
        <v>204</v>
      </c>
      <c r="B157">
        <v>2015</v>
      </c>
      <c r="C157">
        <v>1725.2919999999999</v>
      </c>
      <c r="D157">
        <v>87.156000000000006</v>
      </c>
      <c r="E157">
        <v>87.540921990364268</v>
      </c>
      <c r="F157">
        <v>5.7219705552593272</v>
      </c>
      <c r="G157">
        <v>3.0117289987068321</v>
      </c>
      <c r="H157">
        <v>3.725378455669571</v>
      </c>
      <c r="I157">
        <v>0.58855447767458691</v>
      </c>
      <c r="J157">
        <v>58.956170420340143</v>
      </c>
      <c r="K157">
        <v>9.0314297474797485</v>
      </c>
      <c r="L157">
        <v>7.4060133932134704</v>
      </c>
      <c r="M157">
        <v>24.606386438966641</v>
      </c>
      <c r="N157">
        <v>1.5687156004900682</v>
      </c>
      <c r="O157">
        <v>91.753397886061521</v>
      </c>
      <c r="P157">
        <v>5.2342623783709996</v>
      </c>
      <c r="Q157">
        <v>2.364152368721022</v>
      </c>
      <c r="R157">
        <v>0.64818736684645728</v>
      </c>
      <c r="S157">
        <v>0.15162705681755331</v>
      </c>
      <c r="T157" t="s">
        <v>204</v>
      </c>
      <c r="U157">
        <v>2015</v>
      </c>
      <c r="W157">
        <v>69.308806860333249</v>
      </c>
      <c r="Z157">
        <v>85.471936122783077</v>
      </c>
      <c r="AA157">
        <v>7.7909564228405079</v>
      </c>
      <c r="AC157">
        <v>23.232828453184229</v>
      </c>
      <c r="AF157">
        <v>24.234961474779819</v>
      </c>
      <c r="AG157">
        <v>43.752638693040069</v>
      </c>
      <c r="AI157">
        <v>76.098928787239274</v>
      </c>
      <c r="AL157">
        <v>94.496302802976686</v>
      </c>
      <c r="AM157">
        <v>2.4913574614558338</v>
      </c>
      <c r="AN157">
        <v>156</v>
      </c>
      <c r="AO157" t="s">
        <v>437</v>
      </c>
      <c r="AP157">
        <v>93.2628925456236</v>
      </c>
      <c r="AQ157">
        <v>67.987600167819892</v>
      </c>
      <c r="AR157">
        <v>96.98766026443252</v>
      </c>
      <c r="AS157" t="s">
        <v>204</v>
      </c>
      <c r="AT157">
        <v>1725.2919999999999</v>
      </c>
    </row>
    <row r="158" spans="1:46" x14ac:dyDescent="0.3">
      <c r="A158" t="s">
        <v>205</v>
      </c>
      <c r="B158">
        <v>2000</v>
      </c>
      <c r="C158">
        <v>1228.8630000000001</v>
      </c>
      <c r="D158">
        <v>47.868000000000002</v>
      </c>
      <c r="E158">
        <v>73.848116961747209</v>
      </c>
      <c r="F158">
        <v>9.9837973885666607</v>
      </c>
      <c r="G158">
        <v>16.07903195107713</v>
      </c>
      <c r="H158">
        <v>8.9053698608988902E-2</v>
      </c>
      <c r="J158">
        <v>64.57570321458013</v>
      </c>
      <c r="K158">
        <v>13.77423185107159</v>
      </c>
      <c r="L158">
        <v>21.486076520480559</v>
      </c>
      <c r="M158">
        <v>0.16398841386772389</v>
      </c>
      <c r="O158">
        <v>83.946501549933771</v>
      </c>
      <c r="P158">
        <v>5.8557174729799044</v>
      </c>
      <c r="Q158">
        <v>10.190337050681491</v>
      </c>
      <c r="R158">
        <v>7.4439264048365003E-3</v>
      </c>
      <c r="T158" t="s">
        <v>205</v>
      </c>
      <c r="U158">
        <v>2000</v>
      </c>
      <c r="W158">
        <v>21.43625551273287</v>
      </c>
      <c r="Z158">
        <v>53.894981836399822</v>
      </c>
      <c r="AA158">
        <v>29.936932513914041</v>
      </c>
      <c r="AC158">
        <v>3.6627956670922761</v>
      </c>
      <c r="AF158">
        <v>26.683576182617799</v>
      </c>
      <c r="AG158">
        <v>51.666358883033922</v>
      </c>
      <c r="AH158">
        <v>40.79294492262958</v>
      </c>
      <c r="AI158">
        <v>40.79294492262958</v>
      </c>
      <c r="AK158">
        <v>79.02595274016403</v>
      </c>
      <c r="AL158">
        <v>83.530333209821833</v>
      </c>
      <c r="AM158">
        <v>6.271885813091842</v>
      </c>
      <c r="AN158">
        <v>157</v>
      </c>
      <c r="AO158" t="s">
        <v>438</v>
      </c>
      <c r="AP158">
        <v>83.83191435031388</v>
      </c>
      <c r="AQ158">
        <v>78.349935065651721</v>
      </c>
      <c r="AR158">
        <v>89.802219022913675</v>
      </c>
      <c r="AS158" t="s">
        <v>205</v>
      </c>
      <c r="AT158">
        <v>1228.8630000000001</v>
      </c>
    </row>
    <row r="159" spans="1:46" x14ac:dyDescent="0.3">
      <c r="A159" t="s">
        <v>205</v>
      </c>
      <c r="B159">
        <v>2015</v>
      </c>
      <c r="C159">
        <v>1990.924</v>
      </c>
      <c r="D159">
        <v>59.632000000000005</v>
      </c>
      <c r="E159">
        <v>80.058598018238925</v>
      </c>
      <c r="F159">
        <v>9.5316997142596271</v>
      </c>
      <c r="G159">
        <v>10.40716515262825</v>
      </c>
      <c r="H159">
        <v>2.5371148732081E-3</v>
      </c>
      <c r="I159">
        <v>0.41403207043278106</v>
      </c>
      <c r="J159">
        <v>68.116476880539111</v>
      </c>
      <c r="K159">
        <v>14.529491724046171</v>
      </c>
      <c r="L159">
        <v>17.347746429914309</v>
      </c>
      <c r="M159">
        <v>6.2849655004164999E-3</v>
      </c>
      <c r="N159">
        <v>0.23605157773059868</v>
      </c>
      <c r="O159">
        <v>88.142840473408384</v>
      </c>
      <c r="P159">
        <v>6.1484345571114014</v>
      </c>
      <c r="Q159">
        <v>5.7087249694802153</v>
      </c>
      <c r="R159">
        <v>0</v>
      </c>
      <c r="S159">
        <v>0.27975592823164086</v>
      </c>
      <c r="T159" t="s">
        <v>205</v>
      </c>
      <c r="U159">
        <v>2015</v>
      </c>
      <c r="W159">
        <v>45.252715690451602</v>
      </c>
      <c r="Z159">
        <v>74.645811878139725</v>
      </c>
      <c r="AA159">
        <v>14.944485854358829</v>
      </c>
      <c r="AC159">
        <v>8.0755548585762771</v>
      </c>
      <c r="AF159">
        <v>53.352060544766118</v>
      </c>
      <c r="AG159">
        <v>29.293908059819159</v>
      </c>
      <c r="AH159">
        <v>70.419868032501896</v>
      </c>
      <c r="AI159">
        <v>70.419868032501896</v>
      </c>
      <c r="AK159">
        <v>82.976322026857403</v>
      </c>
      <c r="AL159">
        <v>89.060658836578568</v>
      </c>
      <c r="AM159">
        <v>5.2306161939412164</v>
      </c>
      <c r="AN159">
        <v>158</v>
      </c>
      <c r="AO159" t="s">
        <v>438</v>
      </c>
      <c r="AP159">
        <v>89.590297732498541</v>
      </c>
      <c r="AQ159">
        <v>82.645968604585278</v>
      </c>
      <c r="AR159">
        <v>94.291275030519785</v>
      </c>
      <c r="AS159" t="s">
        <v>205</v>
      </c>
      <c r="AT159">
        <v>1990.924</v>
      </c>
    </row>
    <row r="160" spans="1:46" x14ac:dyDescent="0.3">
      <c r="A160" t="s">
        <v>206</v>
      </c>
      <c r="B160">
        <v>2000</v>
      </c>
      <c r="C160">
        <v>4743.5910000000003</v>
      </c>
      <c r="D160">
        <v>52.637999999999998</v>
      </c>
      <c r="E160">
        <v>88.557390681641849</v>
      </c>
      <c r="F160">
        <v>4.4119028077436617</v>
      </c>
      <c r="G160">
        <v>6.9517376249001934</v>
      </c>
      <c r="H160">
        <v>7.8968885714285703E-2</v>
      </c>
      <c r="J160">
        <v>78.629628539699453</v>
      </c>
      <c r="K160">
        <v>8.1101712834659594</v>
      </c>
      <c r="L160">
        <v>13.09346548295704</v>
      </c>
      <c r="M160">
        <v>0.16673469387755091</v>
      </c>
      <c r="O160">
        <v>97.490075634844402</v>
      </c>
      <c r="P160">
        <v>1.084318333653471</v>
      </c>
      <c r="Q160">
        <v>1.4256060315021271</v>
      </c>
      <c r="R160">
        <v>0</v>
      </c>
      <c r="T160" t="s">
        <v>206</v>
      </c>
      <c r="U160">
        <v>2000</v>
      </c>
      <c r="V160">
        <v>73.900727944448988</v>
      </c>
      <c r="W160">
        <v>78.592214263799235</v>
      </c>
      <c r="Y160">
        <v>73.900727944448988</v>
      </c>
      <c r="Z160">
        <v>65.961282159091141</v>
      </c>
      <c r="AA160">
        <v>27.00801133029438</v>
      </c>
      <c r="AC160">
        <v>61.116862955402382</v>
      </c>
      <c r="AF160">
        <v>41.565363636364047</v>
      </c>
      <c r="AG160">
        <v>45.174436186801358</v>
      </c>
      <c r="AI160">
        <v>94.31598014905876</v>
      </c>
      <c r="AL160">
        <v>87.911954545454591</v>
      </c>
      <c r="AM160">
        <v>10.66243942304328</v>
      </c>
      <c r="AN160">
        <v>159</v>
      </c>
      <c r="AO160" t="s">
        <v>439</v>
      </c>
      <c r="AP160">
        <v>92.969293489385521</v>
      </c>
      <c r="AQ160">
        <v>86.739799823165413</v>
      </c>
      <c r="AR160">
        <v>98.574393968497873</v>
      </c>
      <c r="AS160" t="s">
        <v>206</v>
      </c>
      <c r="AT160">
        <v>4743.5910000000003</v>
      </c>
    </row>
    <row r="161" spans="1:46" x14ac:dyDescent="0.3">
      <c r="A161" t="s">
        <v>206</v>
      </c>
      <c r="B161">
        <v>2015</v>
      </c>
      <c r="C161">
        <v>3999.8119999999999</v>
      </c>
      <c r="D161">
        <v>53.640999999999991</v>
      </c>
      <c r="E161">
        <v>93.263526936249889</v>
      </c>
      <c r="F161">
        <v>4.7623763783180939</v>
      </c>
      <c r="G161">
        <v>1.931995144615694</v>
      </c>
      <c r="H161">
        <v>4.2101540816325903E-2</v>
      </c>
      <c r="I161">
        <v>0.31374241697386934</v>
      </c>
      <c r="J161">
        <v>87.319291198247839</v>
      </c>
      <c r="K161">
        <v>9.0064575036251142</v>
      </c>
      <c r="L161">
        <v>3.5834349715964362</v>
      </c>
      <c r="M161">
        <v>9.0816326530610794E-2</v>
      </c>
      <c r="N161">
        <v>0.57931084390322574</v>
      </c>
      <c r="O161">
        <v>98.400806714368059</v>
      </c>
      <c r="P161">
        <v>1.094447799654233</v>
      </c>
      <c r="Q161">
        <v>0.50474548597770763</v>
      </c>
      <c r="R161">
        <v>0</v>
      </c>
      <c r="S161">
        <v>6.0715405301577145E-2</v>
      </c>
      <c r="T161" t="s">
        <v>206</v>
      </c>
      <c r="U161">
        <v>2015</v>
      </c>
      <c r="V161">
        <v>72.970482427364459</v>
      </c>
      <c r="W161">
        <v>75.261491110065975</v>
      </c>
      <c r="Y161">
        <v>82.714554265024319</v>
      </c>
      <c r="Z161">
        <v>86.380890994318335</v>
      </c>
      <c r="AA161">
        <v>11.645012320249659</v>
      </c>
      <c r="AC161">
        <v>51.572805854982732</v>
      </c>
      <c r="AF161">
        <v>74.124227272727694</v>
      </c>
      <c r="AG161">
        <v>22.201521429145259</v>
      </c>
      <c r="AI161">
        <v>95.734333893392233</v>
      </c>
      <c r="AL161">
        <v>96.973659090908995</v>
      </c>
      <c r="AM161">
        <v>2.5215954231132969</v>
      </c>
      <c r="AN161">
        <v>160</v>
      </c>
      <c r="AO161" t="s">
        <v>439</v>
      </c>
      <c r="AP161">
        <v>98.025903314567969</v>
      </c>
      <c r="AQ161">
        <v>96.325748701872953</v>
      </c>
      <c r="AR161">
        <v>99.495254514022292</v>
      </c>
      <c r="AS161" t="s">
        <v>206</v>
      </c>
      <c r="AT161">
        <v>3999.8119999999999</v>
      </c>
    </row>
    <row r="162" spans="1:46" x14ac:dyDescent="0.3">
      <c r="A162" t="s">
        <v>207</v>
      </c>
      <c r="B162">
        <v>2000</v>
      </c>
      <c r="C162">
        <v>81895.925000000003</v>
      </c>
      <c r="D162">
        <v>73.067000000000007</v>
      </c>
      <c r="E162">
        <v>100</v>
      </c>
      <c r="G162">
        <v>0</v>
      </c>
      <c r="H162">
        <v>0</v>
      </c>
      <c r="J162">
        <v>100</v>
      </c>
      <c r="L162">
        <v>0</v>
      </c>
      <c r="M162">
        <v>0</v>
      </c>
      <c r="O162">
        <v>100</v>
      </c>
      <c r="Q162">
        <v>0</v>
      </c>
      <c r="R162">
        <v>0</v>
      </c>
      <c r="T162" t="s">
        <v>207</v>
      </c>
      <c r="U162">
        <v>2000</v>
      </c>
      <c r="V162">
        <v>99.350000000000009</v>
      </c>
      <c r="W162">
        <v>99.710773199999991</v>
      </c>
      <c r="Y162">
        <v>99.826044226044232</v>
      </c>
      <c r="Z162">
        <v>99.018181818181787</v>
      </c>
      <c r="AA162">
        <v>0</v>
      </c>
      <c r="AC162">
        <v>99.739999999999966</v>
      </c>
      <c r="AI162">
        <v>99.699999999999989</v>
      </c>
      <c r="AN162">
        <v>161</v>
      </c>
      <c r="AO162" t="s">
        <v>440</v>
      </c>
      <c r="AP162">
        <v>100</v>
      </c>
      <c r="AQ162">
        <v>100</v>
      </c>
      <c r="AR162">
        <v>100</v>
      </c>
      <c r="AS162" t="s">
        <v>207</v>
      </c>
      <c r="AT162">
        <v>81895.925000000003</v>
      </c>
    </row>
    <row r="163" spans="1:46" x14ac:dyDescent="0.3">
      <c r="A163" t="s">
        <v>207</v>
      </c>
      <c r="B163">
        <v>2015</v>
      </c>
      <c r="C163">
        <v>80688.544999999998</v>
      </c>
      <c r="D163">
        <v>75.301000000000002</v>
      </c>
      <c r="E163">
        <v>100</v>
      </c>
      <c r="G163">
        <v>0</v>
      </c>
      <c r="H163">
        <v>0</v>
      </c>
      <c r="I163">
        <v>0</v>
      </c>
      <c r="J163">
        <v>100</v>
      </c>
      <c r="L163">
        <v>0</v>
      </c>
      <c r="M163">
        <v>0</v>
      </c>
      <c r="N163">
        <v>0</v>
      </c>
      <c r="O163">
        <v>100</v>
      </c>
      <c r="Q163">
        <v>0</v>
      </c>
      <c r="R163">
        <v>0</v>
      </c>
      <c r="S163">
        <v>0</v>
      </c>
      <c r="T163" t="s">
        <v>207</v>
      </c>
      <c r="U163">
        <v>2015</v>
      </c>
      <c r="V163">
        <v>99.215421400000011</v>
      </c>
      <c r="W163">
        <v>99.215421400000011</v>
      </c>
      <c r="Y163">
        <v>99.976412776412786</v>
      </c>
      <c r="Z163">
        <v>100</v>
      </c>
      <c r="AA163">
        <v>0</v>
      </c>
      <c r="AC163">
        <v>99.109999999999985</v>
      </c>
      <c r="AF163">
        <v>100</v>
      </c>
      <c r="AG163">
        <v>0</v>
      </c>
      <c r="AI163">
        <v>99.250000000000014</v>
      </c>
      <c r="AL163">
        <v>100</v>
      </c>
      <c r="AM163">
        <v>0</v>
      </c>
      <c r="AN163">
        <v>162</v>
      </c>
      <c r="AO163" t="s">
        <v>440</v>
      </c>
      <c r="AP163">
        <v>100</v>
      </c>
      <c r="AQ163">
        <v>100</v>
      </c>
      <c r="AR163">
        <v>100</v>
      </c>
      <c r="AS163" t="s">
        <v>207</v>
      </c>
      <c r="AT163">
        <v>80688.544999999998</v>
      </c>
    </row>
    <row r="164" spans="1:46" x14ac:dyDescent="0.3">
      <c r="A164" t="s">
        <v>208</v>
      </c>
      <c r="B164">
        <v>2000</v>
      </c>
      <c r="C164">
        <v>18824.993999999999</v>
      </c>
      <c r="D164">
        <v>43.928999999999995</v>
      </c>
      <c r="E164">
        <v>64.360407754998803</v>
      </c>
      <c r="F164">
        <v>9.1949373585941672</v>
      </c>
      <c r="G164">
        <v>8.4876961750433946</v>
      </c>
      <c r="H164">
        <v>17.95695871136364</v>
      </c>
      <c r="J164">
        <v>51.285691531910743</v>
      </c>
      <c r="K164">
        <v>10.247459365502889</v>
      </c>
      <c r="L164">
        <v>9.4327154162838269</v>
      </c>
      <c r="M164">
        <v>29.034133686302539</v>
      </c>
      <c r="O164">
        <v>81.048982804391471</v>
      </c>
      <c r="P164">
        <v>7.8514976843612203</v>
      </c>
      <c r="Q164">
        <v>7.2814730906209784</v>
      </c>
      <c r="R164">
        <v>3.8180464206263309</v>
      </c>
      <c r="T164" t="s">
        <v>208</v>
      </c>
      <c r="U164">
        <v>2000</v>
      </c>
      <c r="V164">
        <v>15.8068763336248</v>
      </c>
      <c r="W164">
        <v>15.8068763336248</v>
      </c>
      <c r="X164">
        <v>63.038930175400118</v>
      </c>
      <c r="Y164">
        <v>44.340651136059378</v>
      </c>
      <c r="Z164">
        <v>44.416581095791862</v>
      </c>
      <c r="AA164">
        <v>29.138764017801119</v>
      </c>
      <c r="AB164">
        <v>1.591038227375202</v>
      </c>
      <c r="AC164">
        <v>1.591038227375202</v>
      </c>
      <c r="AD164">
        <v>54.22466063369243</v>
      </c>
      <c r="AE164">
        <v>34.00937250100052</v>
      </c>
      <c r="AF164">
        <v>15.74655368196272</v>
      </c>
      <c r="AG164">
        <v>45.786597215450911</v>
      </c>
      <c r="AH164">
        <v>33.951979988511582</v>
      </c>
      <c r="AI164">
        <v>33.951979988511582</v>
      </c>
      <c r="AJ164">
        <v>74.289468714248983</v>
      </c>
      <c r="AK164">
        <v>57.527500924271862</v>
      </c>
      <c r="AL164">
        <v>81.01102001133313</v>
      </c>
      <c r="AM164">
        <v>7.8894604774195614</v>
      </c>
      <c r="AN164">
        <v>163</v>
      </c>
      <c r="AO164" t="s">
        <v>441</v>
      </c>
      <c r="AP164">
        <v>73.555345113592963</v>
      </c>
      <c r="AQ164">
        <v>61.533150897413627</v>
      </c>
      <c r="AR164">
        <v>88.900480488752692</v>
      </c>
      <c r="AS164" t="s">
        <v>208</v>
      </c>
      <c r="AT164">
        <v>18824.993999999999</v>
      </c>
    </row>
    <row r="165" spans="1:46" x14ac:dyDescent="0.3">
      <c r="A165" t="s">
        <v>208</v>
      </c>
      <c r="B165">
        <v>2015</v>
      </c>
      <c r="C165">
        <v>27409.893</v>
      </c>
      <c r="D165">
        <v>54.042000000000002</v>
      </c>
      <c r="E165">
        <v>77.799302364385838</v>
      </c>
      <c r="F165">
        <v>10.65930600288535</v>
      </c>
      <c r="G165">
        <v>5.2662333384700624</v>
      </c>
      <c r="H165">
        <v>6.2751582942587554</v>
      </c>
      <c r="I165">
        <v>0.89592630729246892</v>
      </c>
      <c r="J165">
        <v>66.005886034775429</v>
      </c>
      <c r="K165">
        <v>13.18872018337736</v>
      </c>
      <c r="L165">
        <v>7.5340973910883804</v>
      </c>
      <c r="M165">
        <v>13.27129639075884</v>
      </c>
      <c r="N165">
        <v>0.98134630019097913</v>
      </c>
      <c r="O165">
        <v>87.828572703681843</v>
      </c>
      <c r="P165">
        <v>8.5082602068923876</v>
      </c>
      <c r="Q165">
        <v>3.337613077742617</v>
      </c>
      <c r="R165">
        <v>0.32555401168315262</v>
      </c>
      <c r="S165">
        <v>0.45197265995269142</v>
      </c>
      <c r="T165" t="s">
        <v>208</v>
      </c>
      <c r="U165">
        <v>2015</v>
      </c>
      <c r="V165">
        <v>26.864916282575649</v>
      </c>
      <c r="W165">
        <v>26.864916282575649</v>
      </c>
      <c r="X165">
        <v>75.579132854513702</v>
      </c>
      <c r="Y165">
        <v>53.805758801791463</v>
      </c>
      <c r="Z165">
        <v>31.79331961414</v>
      </c>
      <c r="AA165">
        <v>56.665288753131193</v>
      </c>
      <c r="AB165">
        <v>6.7471283347997248</v>
      </c>
      <c r="AC165">
        <v>6.7471283347997248</v>
      </c>
      <c r="AD165">
        <v>69.788408094972766</v>
      </c>
      <c r="AE165">
        <v>43.770858856773053</v>
      </c>
      <c r="AF165">
        <v>19.520587880293188</v>
      </c>
      <c r="AG165">
        <v>59.674018337859593</v>
      </c>
      <c r="AH165">
        <v>43.973337482825201</v>
      </c>
      <c r="AI165">
        <v>43.973337482825201</v>
      </c>
      <c r="AJ165">
        <v>80.503638396480738</v>
      </c>
      <c r="AK165">
        <v>62.339564576432579</v>
      </c>
      <c r="AL165">
        <v>42.230205832713182</v>
      </c>
      <c r="AM165">
        <v>54.106627077861049</v>
      </c>
      <c r="AN165">
        <v>164</v>
      </c>
      <c r="AO165" t="s">
        <v>441</v>
      </c>
      <c r="AP165">
        <v>88.458608367271182</v>
      </c>
      <c r="AQ165">
        <v>79.194606218152785</v>
      </c>
      <c r="AR165">
        <v>96.33683291057423</v>
      </c>
      <c r="AS165" t="s">
        <v>208</v>
      </c>
      <c r="AT165">
        <v>27409.893</v>
      </c>
    </row>
    <row r="166" spans="1:46" x14ac:dyDescent="0.3">
      <c r="A166" t="s">
        <v>209</v>
      </c>
      <c r="B166">
        <v>2000</v>
      </c>
      <c r="C166">
        <v>27.350999999999999</v>
      </c>
      <c r="D166">
        <v>100</v>
      </c>
      <c r="E166">
        <v>99.61827036988285</v>
      </c>
      <c r="G166">
        <v>0.38172963011714961</v>
      </c>
      <c r="H166">
        <v>0</v>
      </c>
      <c r="T166" t="s">
        <v>209</v>
      </c>
      <c r="U166">
        <v>2000</v>
      </c>
      <c r="V166">
        <v>99.052257470053974</v>
      </c>
      <c r="W166">
        <v>99.052257470053974</v>
      </c>
      <c r="Y166">
        <v>99.61827036988285</v>
      </c>
      <c r="AN166">
        <v>165</v>
      </c>
      <c r="AO166" t="s">
        <v>442</v>
      </c>
      <c r="AP166">
        <v>99.61827036988285</v>
      </c>
      <c r="AS166" t="s">
        <v>594</v>
      </c>
      <c r="AT166">
        <v>27.350999999999999</v>
      </c>
    </row>
    <row r="167" spans="1:46" x14ac:dyDescent="0.3">
      <c r="A167" t="s">
        <v>209</v>
      </c>
      <c r="B167">
        <v>2015</v>
      </c>
      <c r="C167">
        <v>32.216999999999999</v>
      </c>
      <c r="D167">
        <v>100</v>
      </c>
      <c r="E167">
        <v>99.61827036988285</v>
      </c>
      <c r="G167">
        <v>0.38172963011714961</v>
      </c>
      <c r="H167">
        <v>0</v>
      </c>
      <c r="I167">
        <v>0</v>
      </c>
      <c r="T167" t="s">
        <v>209</v>
      </c>
      <c r="U167">
        <v>2015</v>
      </c>
      <c r="V167">
        <v>99.052257470053974</v>
      </c>
      <c r="W167">
        <v>99.052257470053974</v>
      </c>
      <c r="Y167">
        <v>99.61827036988285</v>
      </c>
      <c r="AN167">
        <v>166</v>
      </c>
      <c r="AO167" t="s">
        <v>442</v>
      </c>
      <c r="AP167">
        <v>99.61827036988285</v>
      </c>
      <c r="AS167" t="s">
        <v>594</v>
      </c>
      <c r="AT167">
        <v>32.216999999999999</v>
      </c>
    </row>
    <row r="168" spans="1:46" x14ac:dyDescent="0.3">
      <c r="A168" t="s">
        <v>210</v>
      </c>
      <c r="B168">
        <v>2000</v>
      </c>
      <c r="C168">
        <v>10954.031999999999</v>
      </c>
      <c r="D168">
        <v>72.715999999999994</v>
      </c>
      <c r="E168">
        <v>99.382877096325132</v>
      </c>
      <c r="G168">
        <v>0.61712290367486156</v>
      </c>
      <c r="H168">
        <v>0</v>
      </c>
      <c r="J168">
        <v>98.042947318742307</v>
      </c>
      <c r="L168">
        <v>1.9570526812576929</v>
      </c>
      <c r="M168">
        <v>0</v>
      </c>
      <c r="O168">
        <v>99.885636379723152</v>
      </c>
      <c r="Q168">
        <v>0.1143636202768477</v>
      </c>
      <c r="R168">
        <v>0</v>
      </c>
      <c r="T168" t="s">
        <v>210</v>
      </c>
      <c r="U168">
        <v>2000</v>
      </c>
      <c r="V168">
        <v>98.539063443505782</v>
      </c>
      <c r="W168">
        <v>98.539063443505782</v>
      </c>
      <c r="Y168">
        <v>99.142816043201066</v>
      </c>
      <c r="Z168">
        <v>98.700793887000287</v>
      </c>
      <c r="AA168">
        <v>0.68208320932486166</v>
      </c>
      <c r="AC168">
        <v>95.208559114933962</v>
      </c>
      <c r="AF168">
        <v>95.879889092089002</v>
      </c>
      <c r="AG168">
        <v>2.1630582266533049</v>
      </c>
      <c r="AI168">
        <v>99.788712490493438</v>
      </c>
      <c r="AL168">
        <v>99.759234483627694</v>
      </c>
      <c r="AM168">
        <v>0.12640189609545871</v>
      </c>
      <c r="AN168">
        <v>167</v>
      </c>
      <c r="AO168" t="s">
        <v>443</v>
      </c>
      <c r="AP168">
        <v>99.382877096325132</v>
      </c>
      <c r="AQ168">
        <v>98.042947318742307</v>
      </c>
      <c r="AR168">
        <v>99.885636379723152</v>
      </c>
      <c r="AS168" t="s">
        <v>210</v>
      </c>
      <c r="AT168">
        <v>10954.031999999999</v>
      </c>
    </row>
    <row r="169" spans="1:46" x14ac:dyDescent="0.3">
      <c r="A169" t="s">
        <v>210</v>
      </c>
      <c r="B169">
        <v>2015</v>
      </c>
      <c r="C169">
        <v>10954.617</v>
      </c>
      <c r="D169">
        <v>78.007000000000005</v>
      </c>
      <c r="E169">
        <v>100</v>
      </c>
      <c r="G169">
        <v>0</v>
      </c>
      <c r="H169">
        <v>0</v>
      </c>
      <c r="I169">
        <v>4.1141526911657893E-2</v>
      </c>
      <c r="J169">
        <v>100</v>
      </c>
      <c r="L169">
        <v>0</v>
      </c>
      <c r="M169">
        <v>0</v>
      </c>
      <c r="N169">
        <v>0.13047017875051287</v>
      </c>
      <c r="O169">
        <v>100</v>
      </c>
      <c r="Q169">
        <v>0</v>
      </c>
      <c r="R169">
        <v>0</v>
      </c>
      <c r="S169">
        <v>7.6242413517898433E-3</v>
      </c>
      <c r="T169" t="s">
        <v>210</v>
      </c>
      <c r="U169">
        <v>2015</v>
      </c>
      <c r="V169">
        <v>98.89577313295257</v>
      </c>
      <c r="W169">
        <v>98.89577313295257</v>
      </c>
      <c r="Y169">
        <v>99.611551724137954</v>
      </c>
      <c r="Z169">
        <v>100</v>
      </c>
      <c r="AA169">
        <v>0</v>
      </c>
      <c r="AC169">
        <v>98.587424060238206</v>
      </c>
      <c r="AF169">
        <v>100</v>
      </c>
      <c r="AG169">
        <v>0</v>
      </c>
      <c r="AI169">
        <v>98.982707910039323</v>
      </c>
      <c r="AL169">
        <v>100</v>
      </c>
      <c r="AM169">
        <v>0</v>
      </c>
      <c r="AN169">
        <v>168</v>
      </c>
      <c r="AO169" t="s">
        <v>443</v>
      </c>
      <c r="AP169">
        <v>100</v>
      </c>
      <c r="AQ169">
        <v>100</v>
      </c>
      <c r="AR169">
        <v>100</v>
      </c>
      <c r="AS169" t="s">
        <v>210</v>
      </c>
      <c r="AT169">
        <v>10954.617</v>
      </c>
    </row>
    <row r="170" spans="1:46" x14ac:dyDescent="0.3">
      <c r="A170" t="s">
        <v>211</v>
      </c>
      <c r="B170">
        <v>2000</v>
      </c>
      <c r="C170">
        <v>56.173999999999999</v>
      </c>
      <c r="D170">
        <v>81.599999999999994</v>
      </c>
      <c r="E170">
        <v>100</v>
      </c>
      <c r="G170">
        <v>0</v>
      </c>
      <c r="H170">
        <v>0</v>
      </c>
      <c r="J170">
        <v>100</v>
      </c>
      <c r="L170">
        <v>0</v>
      </c>
      <c r="M170">
        <v>0</v>
      </c>
      <c r="O170">
        <v>100</v>
      </c>
      <c r="Q170">
        <v>0</v>
      </c>
      <c r="R170">
        <v>0</v>
      </c>
      <c r="T170" t="s">
        <v>211</v>
      </c>
      <c r="U170">
        <v>2000</v>
      </c>
      <c r="V170">
        <v>93.833390804597798</v>
      </c>
      <c r="W170">
        <v>96.802400000000006</v>
      </c>
      <c r="Y170">
        <v>93.833390804597798</v>
      </c>
      <c r="Z170">
        <v>100</v>
      </c>
      <c r="AA170">
        <v>0</v>
      </c>
      <c r="AC170">
        <v>97.7</v>
      </c>
      <c r="AF170">
        <v>100</v>
      </c>
      <c r="AG170">
        <v>0</v>
      </c>
      <c r="AI170">
        <v>96.600000000000009</v>
      </c>
      <c r="AL170">
        <v>100</v>
      </c>
      <c r="AM170">
        <v>0</v>
      </c>
      <c r="AN170">
        <v>169</v>
      </c>
      <c r="AO170" t="s">
        <v>444</v>
      </c>
      <c r="AP170">
        <v>100</v>
      </c>
      <c r="AQ170">
        <v>100</v>
      </c>
      <c r="AR170">
        <v>100</v>
      </c>
      <c r="AS170" t="s">
        <v>211</v>
      </c>
      <c r="AT170">
        <v>56.173999999999999</v>
      </c>
    </row>
    <row r="171" spans="1:46" x14ac:dyDescent="0.3">
      <c r="A171" t="s">
        <v>211</v>
      </c>
      <c r="B171">
        <v>2015</v>
      </c>
      <c r="C171">
        <v>56.186</v>
      </c>
      <c r="D171">
        <v>86.436000000000007</v>
      </c>
      <c r="E171">
        <v>100</v>
      </c>
      <c r="G171">
        <v>0</v>
      </c>
      <c r="H171">
        <v>0</v>
      </c>
      <c r="I171">
        <v>0</v>
      </c>
      <c r="J171">
        <v>100</v>
      </c>
      <c r="L171">
        <v>0</v>
      </c>
      <c r="M171">
        <v>0</v>
      </c>
      <c r="N171">
        <v>0</v>
      </c>
      <c r="O171">
        <v>100</v>
      </c>
      <c r="Q171">
        <v>0</v>
      </c>
      <c r="R171">
        <v>0</v>
      </c>
      <c r="S171">
        <v>0</v>
      </c>
      <c r="T171" t="s">
        <v>211</v>
      </c>
      <c r="U171">
        <v>2015</v>
      </c>
      <c r="V171">
        <v>96.749204000000006</v>
      </c>
      <c r="W171">
        <v>96.749204000000006</v>
      </c>
      <c r="Y171">
        <v>97.569942528735737</v>
      </c>
      <c r="Z171">
        <v>100</v>
      </c>
      <c r="AA171">
        <v>0</v>
      </c>
      <c r="AC171">
        <v>97.7</v>
      </c>
      <c r="AF171">
        <v>100</v>
      </c>
      <c r="AG171">
        <v>0</v>
      </c>
      <c r="AI171">
        <v>96.600000000000009</v>
      </c>
      <c r="AL171">
        <v>100</v>
      </c>
      <c r="AM171">
        <v>0</v>
      </c>
      <c r="AN171">
        <v>170</v>
      </c>
      <c r="AO171" t="s">
        <v>444</v>
      </c>
      <c r="AP171">
        <v>100</v>
      </c>
      <c r="AQ171">
        <v>100</v>
      </c>
      <c r="AR171">
        <v>100</v>
      </c>
      <c r="AS171" t="s">
        <v>211</v>
      </c>
      <c r="AT171">
        <v>56.186</v>
      </c>
    </row>
    <row r="172" spans="1:46" x14ac:dyDescent="0.3">
      <c r="A172" t="s">
        <v>212</v>
      </c>
      <c r="B172">
        <v>2000</v>
      </c>
      <c r="C172">
        <v>101.62</v>
      </c>
      <c r="D172">
        <v>35.870999999999995</v>
      </c>
      <c r="E172">
        <v>93.307637809321832</v>
      </c>
      <c r="F172">
        <v>1.1332911474816429</v>
      </c>
      <c r="G172">
        <v>5.5590710431965249</v>
      </c>
      <c r="H172">
        <v>0</v>
      </c>
      <c r="T172" t="s">
        <v>212</v>
      </c>
      <c r="U172">
        <v>2000</v>
      </c>
      <c r="W172">
        <v>78.71872508494161</v>
      </c>
      <c r="X172">
        <v>90.011975047105096</v>
      </c>
      <c r="Z172">
        <v>91.818527523189331</v>
      </c>
      <c r="AA172">
        <v>2.6224014336141441</v>
      </c>
      <c r="AN172">
        <v>171</v>
      </c>
      <c r="AO172" t="s">
        <v>445</v>
      </c>
      <c r="AP172">
        <v>94.440928956803475</v>
      </c>
      <c r="AS172" t="s">
        <v>212</v>
      </c>
      <c r="AT172">
        <v>101.62</v>
      </c>
    </row>
    <row r="173" spans="1:46" x14ac:dyDescent="0.3">
      <c r="A173" t="s">
        <v>212</v>
      </c>
      <c r="B173">
        <v>2015</v>
      </c>
      <c r="C173">
        <v>106.825</v>
      </c>
      <c r="D173">
        <v>35.591000000000001</v>
      </c>
      <c r="E173">
        <v>95.62865044355469</v>
      </c>
      <c r="F173">
        <v>1.1614815843346711</v>
      </c>
      <c r="G173">
        <v>0</v>
      </c>
      <c r="H173">
        <v>3.2098679721106391</v>
      </c>
      <c r="I173">
        <v>0.15473417561552386</v>
      </c>
      <c r="T173" t="s">
        <v>212</v>
      </c>
      <c r="U173">
        <v>2015</v>
      </c>
      <c r="W173">
        <v>89.917679999931764</v>
      </c>
      <c r="X173">
        <v>92.251008594857325</v>
      </c>
      <c r="Z173">
        <v>92.326346124119468</v>
      </c>
      <c r="AA173">
        <v>4.463785903769903</v>
      </c>
      <c r="AN173">
        <v>172</v>
      </c>
      <c r="AO173" t="s">
        <v>445</v>
      </c>
      <c r="AP173">
        <v>96.790132027889371</v>
      </c>
      <c r="AS173" t="s">
        <v>212</v>
      </c>
      <c r="AT173">
        <v>106.825</v>
      </c>
    </row>
    <row r="174" spans="1:46" x14ac:dyDescent="0.3">
      <c r="A174" t="s">
        <v>213</v>
      </c>
      <c r="B174">
        <v>2000</v>
      </c>
      <c r="C174">
        <v>431.15699999999998</v>
      </c>
      <c r="D174">
        <v>98.4</v>
      </c>
      <c r="T174" t="s">
        <v>213</v>
      </c>
      <c r="U174">
        <v>2000</v>
      </c>
      <c r="AN174">
        <v>173</v>
      </c>
      <c r="AO174" t="s">
        <v>446</v>
      </c>
      <c r="AS174" t="s">
        <v>213</v>
      </c>
      <c r="AT174">
        <v>431.15699999999998</v>
      </c>
    </row>
    <row r="175" spans="1:46" x14ac:dyDescent="0.3">
      <c r="A175" t="s">
        <v>213</v>
      </c>
      <c r="B175">
        <v>2015</v>
      </c>
      <c r="C175">
        <v>468.45</v>
      </c>
      <c r="D175">
        <v>98.427000000000021</v>
      </c>
      <c r="E175">
        <v>99.615917708913699</v>
      </c>
      <c r="G175">
        <v>0.3840822910863011</v>
      </c>
      <c r="H175">
        <v>0</v>
      </c>
      <c r="T175" t="s">
        <v>213</v>
      </c>
      <c r="U175">
        <v>2015</v>
      </c>
      <c r="W175">
        <v>99.334820336628681</v>
      </c>
      <c r="Z175">
        <v>99.242332803253319</v>
      </c>
      <c r="AA175">
        <v>0.37358490566037972</v>
      </c>
      <c r="AN175">
        <v>174</v>
      </c>
      <c r="AO175" t="s">
        <v>446</v>
      </c>
      <c r="AP175">
        <v>99.615917708913699</v>
      </c>
      <c r="AS175" t="s">
        <v>213</v>
      </c>
      <c r="AT175">
        <v>468.45</v>
      </c>
    </row>
    <row r="176" spans="1:46" x14ac:dyDescent="0.3">
      <c r="A176" t="s">
        <v>214</v>
      </c>
      <c r="B176">
        <v>2000</v>
      </c>
      <c r="C176">
        <v>155.328</v>
      </c>
      <c r="D176">
        <v>93.128999999999991</v>
      </c>
      <c r="E176">
        <v>99.4</v>
      </c>
      <c r="G176">
        <v>0.59999999999999432</v>
      </c>
      <c r="H176">
        <v>0</v>
      </c>
      <c r="T176" t="s">
        <v>214</v>
      </c>
      <c r="U176">
        <v>2000</v>
      </c>
      <c r="W176">
        <v>99.300000000000026</v>
      </c>
      <c r="Z176">
        <v>99.199999999999989</v>
      </c>
      <c r="AA176">
        <v>0.20000000000001711</v>
      </c>
      <c r="AN176">
        <v>175</v>
      </c>
      <c r="AO176" t="s">
        <v>447</v>
      </c>
      <c r="AP176">
        <v>99.4</v>
      </c>
      <c r="AS176" t="s">
        <v>214</v>
      </c>
      <c r="AT176">
        <v>155.328</v>
      </c>
    </row>
    <row r="177" spans="1:46" x14ac:dyDescent="0.3">
      <c r="A177" t="s">
        <v>214</v>
      </c>
      <c r="B177">
        <v>2015</v>
      </c>
      <c r="C177">
        <v>169.88499999999999</v>
      </c>
      <c r="D177">
        <v>94.516000000000005</v>
      </c>
      <c r="E177">
        <v>99.6952</v>
      </c>
      <c r="G177">
        <v>0.30480000000000018</v>
      </c>
      <c r="H177">
        <v>0</v>
      </c>
      <c r="I177">
        <v>1.9679999999999608E-2</v>
      </c>
      <c r="T177" t="s">
        <v>214</v>
      </c>
      <c r="U177">
        <v>2015</v>
      </c>
      <c r="W177">
        <v>99.541173484249313</v>
      </c>
      <c r="Z177">
        <v>99.387199999999979</v>
      </c>
      <c r="AA177">
        <v>0.3080000000000212</v>
      </c>
      <c r="AN177">
        <v>176</v>
      </c>
      <c r="AO177" t="s">
        <v>447</v>
      </c>
      <c r="AP177">
        <v>99.6952</v>
      </c>
      <c r="AS177" t="s">
        <v>214</v>
      </c>
      <c r="AT177">
        <v>169.88499999999999</v>
      </c>
    </row>
    <row r="178" spans="1:46" x14ac:dyDescent="0.3">
      <c r="A178" t="s">
        <v>215</v>
      </c>
      <c r="B178">
        <v>2000</v>
      </c>
      <c r="C178">
        <v>11688.66</v>
      </c>
      <c r="D178">
        <v>45.127000000000002</v>
      </c>
      <c r="E178">
        <v>85.466909921603673</v>
      </c>
      <c r="F178">
        <v>0.7180329670618969</v>
      </c>
      <c r="G178">
        <v>10.422997295088139</v>
      </c>
      <c r="H178">
        <v>3.3920598162462938</v>
      </c>
      <c r="J178">
        <v>77.901741709501223</v>
      </c>
      <c r="K178">
        <v>1.052247447390116</v>
      </c>
      <c r="L178">
        <v>15.24177569642262</v>
      </c>
      <c r="M178">
        <v>5.8042351466860396</v>
      </c>
      <c r="O178">
        <v>94.665914404567246</v>
      </c>
      <c r="P178">
        <v>0.31163876449912209</v>
      </c>
      <c r="Q178">
        <v>4.5635156717489664</v>
      </c>
      <c r="R178">
        <v>0.4589311591846652</v>
      </c>
      <c r="T178" t="s">
        <v>215</v>
      </c>
      <c r="U178">
        <v>2000</v>
      </c>
      <c r="V178">
        <v>50.171166406009881</v>
      </c>
      <c r="W178">
        <v>71.948647732407125</v>
      </c>
      <c r="X178">
        <v>50.171166406009881</v>
      </c>
      <c r="Y178">
        <v>61.810395660070618</v>
      </c>
      <c r="Z178">
        <v>76.975844876939306</v>
      </c>
      <c r="AA178">
        <v>9.2090980117262653</v>
      </c>
      <c r="AC178">
        <v>58.445419529498523</v>
      </c>
      <c r="AD178">
        <v>45.979016364548173</v>
      </c>
      <c r="AF178">
        <v>64.85259177849278</v>
      </c>
      <c r="AG178">
        <v>14.101397378398559</v>
      </c>
      <c r="AI178">
        <v>88.368144733719078</v>
      </c>
      <c r="AJ178">
        <v>55.26868782833197</v>
      </c>
      <c r="AL178">
        <v>91.717335941513852</v>
      </c>
      <c r="AM178">
        <v>3.2602172275525159</v>
      </c>
      <c r="AN178">
        <v>177</v>
      </c>
      <c r="AO178" t="s">
        <v>448</v>
      </c>
      <c r="AP178">
        <v>86.184942888665574</v>
      </c>
      <c r="AQ178">
        <v>78.953989156891339</v>
      </c>
      <c r="AR178">
        <v>94.977553169066368</v>
      </c>
      <c r="AS178" t="s">
        <v>215</v>
      </c>
      <c r="AT178">
        <v>11688.66</v>
      </c>
    </row>
    <row r="179" spans="1:46" x14ac:dyDescent="0.3">
      <c r="A179" t="s">
        <v>215</v>
      </c>
      <c r="B179">
        <v>2015</v>
      </c>
      <c r="C179">
        <v>16342.897000000001</v>
      </c>
      <c r="D179">
        <v>51.570999999999998</v>
      </c>
      <c r="E179">
        <v>93.597697470334296</v>
      </c>
      <c r="F179">
        <v>0.75062022833052544</v>
      </c>
      <c r="G179">
        <v>3.896162733576122</v>
      </c>
      <c r="H179">
        <v>1.755519567759062</v>
      </c>
      <c r="I179">
        <v>0.54205250324870824</v>
      </c>
      <c r="J179">
        <v>89.443996618290114</v>
      </c>
      <c r="K179">
        <v>1.208152925218698</v>
      </c>
      <c r="L179">
        <v>5.7709033819017463</v>
      </c>
      <c r="M179">
        <v>3.5769470745894409</v>
      </c>
      <c r="N179">
        <v>0.7694836605859261</v>
      </c>
      <c r="O179">
        <v>97.498331131958992</v>
      </c>
      <c r="P179">
        <v>0.32096303770794071</v>
      </c>
      <c r="Q179">
        <v>2.1356419979347412</v>
      </c>
      <c r="R179">
        <v>4.5063832398327001E-2</v>
      </c>
      <c r="S179">
        <v>0.18882778182611634</v>
      </c>
      <c r="T179" t="s">
        <v>215</v>
      </c>
      <c r="U179">
        <v>2015</v>
      </c>
      <c r="V179">
        <v>60.818967320742203</v>
      </c>
      <c r="W179">
        <v>85.770890989274477</v>
      </c>
      <c r="X179">
        <v>60.818967320742203</v>
      </c>
      <c r="Y179">
        <v>91.667533381013683</v>
      </c>
      <c r="Z179">
        <v>77.467590430355997</v>
      </c>
      <c r="AA179">
        <v>16.880727268308821</v>
      </c>
      <c r="AC179">
        <v>76.747061093120863</v>
      </c>
      <c r="AD179">
        <v>56.54768927091785</v>
      </c>
      <c r="AF179">
        <v>63.545578220116653</v>
      </c>
      <c r="AG179">
        <v>27.10657132339216</v>
      </c>
      <c r="AI179">
        <v>94.244937605411906</v>
      </c>
      <c r="AJ179">
        <v>64.830014705414655</v>
      </c>
      <c r="AL179">
        <v>90.541394105477309</v>
      </c>
      <c r="AM179">
        <v>7.2779000641896232</v>
      </c>
      <c r="AN179">
        <v>178</v>
      </c>
      <c r="AO179" t="s">
        <v>448</v>
      </c>
      <c r="AP179">
        <v>94.348317698664815</v>
      </c>
      <c r="AQ179">
        <v>90.652149543508813</v>
      </c>
      <c r="AR179">
        <v>97.819294169666932</v>
      </c>
      <c r="AS179" t="s">
        <v>215</v>
      </c>
      <c r="AT179">
        <v>16342.897000000001</v>
      </c>
    </row>
    <row r="180" spans="1:46" x14ac:dyDescent="0.3">
      <c r="A180" t="s">
        <v>216</v>
      </c>
      <c r="B180">
        <v>2000</v>
      </c>
      <c r="C180">
        <v>8799.1650000000009</v>
      </c>
      <c r="D180">
        <v>31.016999999999996</v>
      </c>
      <c r="E180">
        <v>54.498656140091789</v>
      </c>
      <c r="F180">
        <v>9.3345049374460416</v>
      </c>
      <c r="G180">
        <v>20.358788140802361</v>
      </c>
      <c r="H180">
        <v>15.808050781659791</v>
      </c>
      <c r="J180">
        <v>43.5052716875079</v>
      </c>
      <c r="K180">
        <v>10.15414753983379</v>
      </c>
      <c r="L180">
        <v>23.782076977665039</v>
      </c>
      <c r="M180">
        <v>22.558503794993271</v>
      </c>
      <c r="O180">
        <v>78.948365644318329</v>
      </c>
      <c r="P180">
        <v>7.5115882904294438</v>
      </c>
      <c r="Q180">
        <v>12.745262208787761</v>
      </c>
      <c r="R180">
        <v>0.7947838564644627</v>
      </c>
      <c r="T180" t="s">
        <v>216</v>
      </c>
      <c r="U180">
        <v>2000</v>
      </c>
      <c r="W180">
        <v>7.2801316919701353</v>
      </c>
      <c r="Z180">
        <v>21.522183222419962</v>
      </c>
      <c r="AA180">
        <v>42.310977855117883</v>
      </c>
      <c r="AC180">
        <v>0</v>
      </c>
      <c r="AF180">
        <v>0</v>
      </c>
      <c r="AG180">
        <v>53.659419227341687</v>
      </c>
      <c r="AI180">
        <v>23.471424354290018</v>
      </c>
      <c r="AL180">
        <v>69.388345818164112</v>
      </c>
      <c r="AM180">
        <v>17.071608116583661</v>
      </c>
      <c r="AN180">
        <v>179</v>
      </c>
      <c r="AO180" t="s">
        <v>449</v>
      </c>
      <c r="AP180">
        <v>63.833161077537852</v>
      </c>
      <c r="AQ180">
        <v>53.659419227341687</v>
      </c>
      <c r="AR180">
        <v>86.459953934747773</v>
      </c>
      <c r="AS180" t="s">
        <v>216</v>
      </c>
      <c r="AT180">
        <v>8799.1650000000009</v>
      </c>
    </row>
    <row r="181" spans="1:46" x14ac:dyDescent="0.3">
      <c r="A181" t="s">
        <v>216</v>
      </c>
      <c r="B181">
        <v>2015</v>
      </c>
      <c r="C181">
        <v>12608.59</v>
      </c>
      <c r="D181">
        <v>37.161000000000001</v>
      </c>
      <c r="E181">
        <v>67.372547316077089</v>
      </c>
      <c r="F181">
        <v>11.194765251678851</v>
      </c>
      <c r="G181">
        <v>9.9387283518034035</v>
      </c>
      <c r="H181">
        <v>11.493959080440669</v>
      </c>
      <c r="I181">
        <v>0.85825941173235332</v>
      </c>
      <c r="J181">
        <v>55.072264902925369</v>
      </c>
      <c r="K181">
        <v>12.85388831022256</v>
      </c>
      <c r="L181">
        <v>13.94662517625602</v>
      </c>
      <c r="M181">
        <v>18.127221610596049</v>
      </c>
      <c r="N181">
        <v>0.77113288102783129</v>
      </c>
      <c r="O181">
        <v>88.172241795774625</v>
      </c>
      <c r="P181">
        <v>8.3891993660506898</v>
      </c>
      <c r="Q181">
        <v>3.16140189256447</v>
      </c>
      <c r="R181">
        <v>0.27715694561021559</v>
      </c>
      <c r="S181">
        <v>0.61492507676375296</v>
      </c>
      <c r="T181" t="s">
        <v>216</v>
      </c>
      <c r="U181">
        <v>2015</v>
      </c>
      <c r="W181">
        <v>35.212737366821123</v>
      </c>
      <c r="Z181">
        <v>28.430509600553879</v>
      </c>
      <c r="AA181">
        <v>50.136802967202051</v>
      </c>
      <c r="AC181">
        <v>16.609249668388092</v>
      </c>
      <c r="AF181">
        <v>6.5191491343044854</v>
      </c>
      <c r="AG181">
        <v>61.407004078843443</v>
      </c>
      <c r="AI181">
        <v>66.671109409603417</v>
      </c>
      <c r="AL181">
        <v>65.482472151040838</v>
      </c>
      <c r="AM181">
        <v>31.07896901078448</v>
      </c>
      <c r="AN181">
        <v>180</v>
      </c>
      <c r="AO181" t="s">
        <v>449</v>
      </c>
      <c r="AP181">
        <v>78.567312567755934</v>
      </c>
      <c r="AQ181">
        <v>67.926153213147927</v>
      </c>
      <c r="AR181">
        <v>96.561441161825314</v>
      </c>
      <c r="AS181" t="s">
        <v>216</v>
      </c>
      <c r="AT181">
        <v>12608.59</v>
      </c>
    </row>
    <row r="182" spans="1:46" x14ac:dyDescent="0.3">
      <c r="A182" t="s">
        <v>217</v>
      </c>
      <c r="B182">
        <v>2000</v>
      </c>
      <c r="C182">
        <v>1315.4549999999999</v>
      </c>
      <c r="D182">
        <v>36.654000000000003</v>
      </c>
      <c r="E182">
        <v>52.788430454130882</v>
      </c>
      <c r="F182">
        <v>4.330996138147059</v>
      </c>
      <c r="G182">
        <v>40.011982625999543</v>
      </c>
      <c r="H182">
        <v>2.8685907817225198</v>
      </c>
      <c r="J182">
        <v>40.815704245451762</v>
      </c>
      <c r="K182">
        <v>4.1642457398650521</v>
      </c>
      <c r="L182">
        <v>50.887729185255978</v>
      </c>
      <c r="M182">
        <v>4.1323208294272149</v>
      </c>
      <c r="O182">
        <v>73.479877892745733</v>
      </c>
      <c r="P182">
        <v>4.6191767113333952</v>
      </c>
      <c r="Q182">
        <v>21.216352093379388</v>
      </c>
      <c r="R182">
        <v>0.68459330254148654</v>
      </c>
      <c r="T182" t="s">
        <v>217</v>
      </c>
      <c r="U182">
        <v>2000</v>
      </c>
      <c r="W182">
        <v>15.316122913019591</v>
      </c>
      <c r="Z182">
        <v>25.714132707324069</v>
      </c>
      <c r="AA182">
        <v>31.405293884953881</v>
      </c>
      <c r="AC182">
        <v>3.8565083054289908</v>
      </c>
      <c r="AF182">
        <v>13.9709374950121</v>
      </c>
      <c r="AG182">
        <v>31.009012490304709</v>
      </c>
      <c r="AI182">
        <v>35.120803082508147</v>
      </c>
      <c r="AL182">
        <v>46.008901188775333</v>
      </c>
      <c r="AM182">
        <v>32.090153415303803</v>
      </c>
      <c r="AN182">
        <v>181</v>
      </c>
      <c r="AO182" t="s">
        <v>450</v>
      </c>
      <c r="AP182">
        <v>57.119426592277946</v>
      </c>
      <c r="AQ182">
        <v>44.979949985316807</v>
      </c>
      <c r="AR182">
        <v>78.099054604079129</v>
      </c>
      <c r="AS182" t="s">
        <v>217</v>
      </c>
      <c r="AT182">
        <v>1315.4549999999999</v>
      </c>
    </row>
    <row r="183" spans="1:46" x14ac:dyDescent="0.3">
      <c r="A183" t="s">
        <v>217</v>
      </c>
      <c r="B183">
        <v>2015</v>
      </c>
      <c r="C183">
        <v>1844.325</v>
      </c>
      <c r="D183">
        <v>49.332000000000001</v>
      </c>
      <c r="E183">
        <v>69.196608627481368</v>
      </c>
      <c r="F183">
        <v>5.417672949358403</v>
      </c>
      <c r="G183">
        <v>24.83165204585131</v>
      </c>
      <c r="H183">
        <v>0.55406637730891828</v>
      </c>
      <c r="I183">
        <v>1.0938785448900323</v>
      </c>
      <c r="J183">
        <v>53.81070808285218</v>
      </c>
      <c r="K183">
        <v>5.490068492891659</v>
      </c>
      <c r="L183">
        <v>39.665783957120141</v>
      </c>
      <c r="M183">
        <v>1.0334394671360201</v>
      </c>
      <c r="N183">
        <v>0.86633358916002789</v>
      </c>
      <c r="O183">
        <v>84.99918725383489</v>
      </c>
      <c r="P183">
        <v>5.3433168032515539</v>
      </c>
      <c r="Q183">
        <v>9.5957849478182027</v>
      </c>
      <c r="R183">
        <v>6.1710995095353403E-2</v>
      </c>
      <c r="S183">
        <v>0.76795395740594374</v>
      </c>
      <c r="T183" t="s">
        <v>217</v>
      </c>
      <c r="U183">
        <v>2015</v>
      </c>
      <c r="W183">
        <v>31.789035758841759</v>
      </c>
      <c r="Z183">
        <v>19.02055321339866</v>
      </c>
      <c r="AA183">
        <v>55.593728363441123</v>
      </c>
      <c r="AC183">
        <v>11.52762661246274</v>
      </c>
      <c r="AF183">
        <v>2.9169824404693832</v>
      </c>
      <c r="AG183">
        <v>56.383794135274456</v>
      </c>
      <c r="AI183">
        <v>52.599160599284708</v>
      </c>
      <c r="AL183">
        <v>35.560237878986527</v>
      </c>
      <c r="AM183">
        <v>54.782266178099917</v>
      </c>
      <c r="AN183">
        <v>182</v>
      </c>
      <c r="AO183" t="s">
        <v>450</v>
      </c>
      <c r="AP183">
        <v>74.614281576839772</v>
      </c>
      <c r="AQ183">
        <v>59.300776575743839</v>
      </c>
      <c r="AR183">
        <v>90.342504057086444</v>
      </c>
      <c r="AS183" t="s">
        <v>217</v>
      </c>
      <c r="AT183">
        <v>1844.325</v>
      </c>
    </row>
    <row r="184" spans="1:46" x14ac:dyDescent="0.3">
      <c r="A184" t="s">
        <v>218</v>
      </c>
      <c r="B184">
        <v>2000</v>
      </c>
      <c r="C184">
        <v>742.21799999999996</v>
      </c>
      <c r="D184">
        <v>28.694000000000003</v>
      </c>
      <c r="E184">
        <v>88.268707281436477</v>
      </c>
      <c r="F184">
        <v>1.779997062834181</v>
      </c>
      <c r="G184">
        <v>5.3929225131958169</v>
      </c>
      <c r="H184">
        <v>4.5583731425335374</v>
      </c>
      <c r="J184">
        <v>86.120836602490385</v>
      </c>
      <c r="K184">
        <v>1.8478934284413531</v>
      </c>
      <c r="L184">
        <v>5.8320683772937514</v>
      </c>
      <c r="M184">
        <v>6.1992015917745107</v>
      </c>
      <c r="O184">
        <v>93.606271463249001</v>
      </c>
      <c r="P184">
        <v>1.6112712579277539</v>
      </c>
      <c r="Q184">
        <v>4.3016234616391529</v>
      </c>
      <c r="R184">
        <v>0.48083381718409163</v>
      </c>
      <c r="T184" t="s">
        <v>218</v>
      </c>
      <c r="U184">
        <v>2000</v>
      </c>
      <c r="W184">
        <v>75.253342256445308</v>
      </c>
      <c r="Z184">
        <v>67.981136122651961</v>
      </c>
      <c r="AA184">
        <v>22.067568221618679</v>
      </c>
      <c r="AC184">
        <v>74.255937339285197</v>
      </c>
      <c r="AF184">
        <v>63.547787115890742</v>
      </c>
      <c r="AG184">
        <v>24.420942915041</v>
      </c>
      <c r="AI184">
        <v>77.731942487260724</v>
      </c>
      <c r="AJ184">
        <v>95.217542721176756</v>
      </c>
      <c r="AL184">
        <v>78.998226255645477</v>
      </c>
      <c r="AM184">
        <v>16.219316465531278</v>
      </c>
      <c r="AN184">
        <v>183</v>
      </c>
      <c r="AO184" t="s">
        <v>451</v>
      </c>
      <c r="AP184">
        <v>90.048704344270647</v>
      </c>
      <c r="AQ184">
        <v>87.968730030931738</v>
      </c>
      <c r="AR184">
        <v>95.217542721176756</v>
      </c>
      <c r="AS184" t="s">
        <v>218</v>
      </c>
      <c r="AT184">
        <v>742.21799999999996</v>
      </c>
    </row>
    <row r="185" spans="1:46" x14ac:dyDescent="0.3">
      <c r="A185" t="s">
        <v>218</v>
      </c>
      <c r="B185">
        <v>2015</v>
      </c>
      <c r="C185">
        <v>767.08500000000004</v>
      </c>
      <c r="D185">
        <v>28.553000000000001</v>
      </c>
      <c r="E185">
        <v>95.071322992007325</v>
      </c>
      <c r="F185">
        <v>1.4272826040372639</v>
      </c>
      <c r="G185">
        <v>1.306193646602734</v>
      </c>
      <c r="H185">
        <v>2.1952007573526959</v>
      </c>
      <c r="I185">
        <v>0.45350771403805651</v>
      </c>
      <c r="J185">
        <v>93.101631967762572</v>
      </c>
      <c r="K185">
        <v>1.9976802441491801</v>
      </c>
      <c r="L185">
        <v>1.8281994297909141</v>
      </c>
      <c r="M185">
        <v>3.0724883582973348</v>
      </c>
      <c r="N185">
        <v>0.4653863576848124</v>
      </c>
      <c r="O185">
        <v>100</v>
      </c>
      <c r="P185">
        <v>0</v>
      </c>
      <c r="Q185">
        <v>0</v>
      </c>
      <c r="R185">
        <v>0</v>
      </c>
      <c r="S185">
        <v>0.42624856911673326</v>
      </c>
      <c r="T185" t="s">
        <v>218</v>
      </c>
      <c r="U185">
        <v>2015</v>
      </c>
      <c r="W185">
        <v>93.695597208965296</v>
      </c>
      <c r="Z185">
        <v>66.073549008089415</v>
      </c>
      <c r="AA185">
        <v>30.425056587955169</v>
      </c>
      <c r="AC185">
        <v>91.176112655486307</v>
      </c>
      <c r="AF185">
        <v>57.983084294703083</v>
      </c>
      <c r="AG185">
        <v>37.116227917208683</v>
      </c>
      <c r="AI185">
        <v>100</v>
      </c>
      <c r="AJ185">
        <v>100</v>
      </c>
      <c r="AL185">
        <v>86.317986803673534</v>
      </c>
      <c r="AM185">
        <v>13.682013196326469</v>
      </c>
      <c r="AN185">
        <v>184</v>
      </c>
      <c r="AO185" t="s">
        <v>451</v>
      </c>
      <c r="AP185">
        <v>96.49860559604457</v>
      </c>
      <c r="AQ185">
        <v>95.099312211911752</v>
      </c>
      <c r="AR185">
        <v>100</v>
      </c>
      <c r="AS185" t="s">
        <v>218</v>
      </c>
      <c r="AT185">
        <v>767.08500000000004</v>
      </c>
    </row>
    <row r="186" spans="1:46" x14ac:dyDescent="0.3">
      <c r="A186" t="s">
        <v>219</v>
      </c>
      <c r="B186">
        <v>2000</v>
      </c>
      <c r="C186">
        <v>8549.2019999999993</v>
      </c>
      <c r="D186">
        <v>35.6</v>
      </c>
      <c r="E186">
        <v>56.42140552343259</v>
      </c>
      <c r="F186">
        <v>8.2941350405584799</v>
      </c>
      <c r="G186">
        <v>18.537344093787461</v>
      </c>
      <c r="H186">
        <v>16.74711534222148</v>
      </c>
      <c r="J186">
        <v>40.653790042127113</v>
      </c>
      <c r="K186">
        <v>9.9525876036742815</v>
      </c>
      <c r="L186">
        <v>26.007246353252359</v>
      </c>
      <c r="M186">
        <v>23.38637600094626</v>
      </c>
      <c r="O186">
        <v>84.944844764895308</v>
      </c>
      <c r="P186">
        <v>5.2940129881804552</v>
      </c>
      <c r="Q186">
        <v>5.0243748379015187</v>
      </c>
      <c r="R186">
        <v>4.7367674090227183</v>
      </c>
      <c r="T186" t="s">
        <v>219</v>
      </c>
      <c r="U186">
        <v>2000</v>
      </c>
      <c r="W186">
        <v>20.790227518772031</v>
      </c>
      <c r="X186">
        <v>53.428588230184573</v>
      </c>
      <c r="Z186">
        <v>44.193090442208103</v>
      </c>
      <c r="AA186">
        <v>20.52245012178296</v>
      </c>
      <c r="AC186">
        <v>11.057493515607559</v>
      </c>
      <c r="AD186">
        <v>40.478758607203211</v>
      </c>
      <c r="AF186">
        <v>31.001527665508551</v>
      </c>
      <c r="AG186">
        <v>19.60484998029284</v>
      </c>
      <c r="AI186">
        <v>38.396633973934719</v>
      </c>
      <c r="AJ186">
        <v>76.85468451445422</v>
      </c>
      <c r="AL186">
        <v>68.056479285451132</v>
      </c>
      <c r="AM186">
        <v>22.182378467624631</v>
      </c>
      <c r="AN186">
        <v>185</v>
      </c>
      <c r="AO186" t="s">
        <v>452</v>
      </c>
      <c r="AP186">
        <v>64.71554056399107</v>
      </c>
      <c r="AQ186">
        <v>50.606377645801388</v>
      </c>
      <c r="AR186">
        <v>90.238857753075763</v>
      </c>
      <c r="AS186" t="s">
        <v>219</v>
      </c>
      <c r="AT186">
        <v>8549.2019999999993</v>
      </c>
    </row>
    <row r="187" spans="1:46" x14ac:dyDescent="0.3">
      <c r="A187" t="s">
        <v>219</v>
      </c>
      <c r="B187">
        <v>2015</v>
      </c>
      <c r="C187">
        <v>10711.066999999999</v>
      </c>
      <c r="D187">
        <v>58.64500000000001</v>
      </c>
      <c r="E187">
        <v>64.174318977129801</v>
      </c>
      <c r="F187">
        <v>7.0401887944821029</v>
      </c>
      <c r="G187">
        <v>28.748293443224519</v>
      </c>
      <c r="H187">
        <v>3.7198785163562002E-2</v>
      </c>
      <c r="I187">
        <v>0.51686089691314741</v>
      </c>
      <c r="J187">
        <v>40.290200394990542</v>
      </c>
      <c r="K187">
        <v>9.8635760303088915</v>
      </c>
      <c r="L187">
        <v>49.75627366498334</v>
      </c>
      <c r="M187">
        <v>8.9949909717233795E-2</v>
      </c>
      <c r="N187">
        <v>-2.4239309809104746E-2</v>
      </c>
      <c r="O187">
        <v>81.016807236390946</v>
      </c>
      <c r="P187">
        <v>5.0492061167155953</v>
      </c>
      <c r="Q187">
        <v>13.933986646893461</v>
      </c>
      <c r="R187">
        <v>0</v>
      </c>
      <c r="S187">
        <v>-0.26186916856695747</v>
      </c>
      <c r="T187" t="s">
        <v>219</v>
      </c>
      <c r="U187">
        <v>2015</v>
      </c>
      <c r="W187">
        <v>7.183674059883689</v>
      </c>
      <c r="X187">
        <v>59.577502616453003</v>
      </c>
      <c r="Z187">
        <v>24.508559079262099</v>
      </c>
      <c r="AA187">
        <v>46.705948692349807</v>
      </c>
      <c r="AC187">
        <v>5.1658389718058206</v>
      </c>
      <c r="AD187">
        <v>40.116734364364632</v>
      </c>
      <c r="AF187">
        <v>23.782316983537392</v>
      </c>
      <c r="AG187">
        <v>26.371459441762038</v>
      </c>
      <c r="AI187">
        <v>8.6066013353114368</v>
      </c>
      <c r="AJ187">
        <v>73.300753892181788</v>
      </c>
      <c r="AL187">
        <v>25.020686999267131</v>
      </c>
      <c r="AM187">
        <v>61.045326353839407</v>
      </c>
      <c r="AN187">
        <v>186</v>
      </c>
      <c r="AO187" t="s">
        <v>452</v>
      </c>
      <c r="AP187">
        <v>71.21450777161192</v>
      </c>
      <c r="AQ187">
        <v>50.153776425299426</v>
      </c>
      <c r="AR187">
        <v>86.066013353106541</v>
      </c>
      <c r="AS187" t="s">
        <v>219</v>
      </c>
      <c r="AT187">
        <v>10711.066999999999</v>
      </c>
    </row>
    <row r="188" spans="1:46" x14ac:dyDescent="0.3">
      <c r="A188" t="s">
        <v>220</v>
      </c>
      <c r="B188">
        <v>2000</v>
      </c>
      <c r="C188">
        <v>0.78700000000000003</v>
      </c>
      <c r="D188">
        <v>100</v>
      </c>
      <c r="T188" t="s">
        <v>220</v>
      </c>
      <c r="U188">
        <v>2000</v>
      </c>
      <c r="AN188">
        <v>187</v>
      </c>
      <c r="AO188" t="s">
        <v>453</v>
      </c>
      <c r="AS188" t="s">
        <v>594</v>
      </c>
      <c r="AT188">
        <v>0.78700000000000003</v>
      </c>
    </row>
    <row r="189" spans="1:46" x14ac:dyDescent="0.3">
      <c r="A189" t="s">
        <v>220</v>
      </c>
      <c r="B189">
        <v>2015</v>
      </c>
      <c r="C189">
        <v>0.8</v>
      </c>
      <c r="D189">
        <v>100</v>
      </c>
      <c r="T189" t="s">
        <v>220</v>
      </c>
      <c r="U189">
        <v>2015</v>
      </c>
      <c r="AN189">
        <v>188</v>
      </c>
      <c r="AO189" t="s">
        <v>453</v>
      </c>
      <c r="AS189" t="s">
        <v>594</v>
      </c>
      <c r="AT189">
        <v>0.8</v>
      </c>
    </row>
    <row r="190" spans="1:46" x14ac:dyDescent="0.3">
      <c r="A190" t="s">
        <v>221</v>
      </c>
      <c r="B190">
        <v>2000</v>
      </c>
      <c r="C190">
        <v>6243.08</v>
      </c>
      <c r="D190">
        <v>45.458000000000006</v>
      </c>
      <c r="E190">
        <v>82.205863199957477</v>
      </c>
      <c r="F190">
        <v>0.67497930086346702</v>
      </c>
      <c r="G190">
        <v>4.9426329615457822</v>
      </c>
      <c r="H190">
        <v>12.17652453763327</v>
      </c>
      <c r="J190">
        <v>71.21897082816686</v>
      </c>
      <c r="K190">
        <v>0.97250673494163209</v>
      </c>
      <c r="L190">
        <v>5.8969379891982499</v>
      </c>
      <c r="M190">
        <v>21.911584447693262</v>
      </c>
      <c r="O190">
        <v>95.388297177303699</v>
      </c>
      <c r="P190">
        <v>0.3179961227761936</v>
      </c>
      <c r="Q190">
        <v>3.79762647603782</v>
      </c>
      <c r="R190">
        <v>0.4960802238822879</v>
      </c>
      <c r="T190" t="s">
        <v>221</v>
      </c>
      <c r="U190">
        <v>2000</v>
      </c>
      <c r="W190">
        <v>77.857743017618205</v>
      </c>
      <c r="X190">
        <v>54.220515182230457</v>
      </c>
      <c r="Z190">
        <v>77.304387446834156</v>
      </c>
      <c r="AA190">
        <v>5.5764550539867974</v>
      </c>
      <c r="AC190">
        <v>66.213090763462731</v>
      </c>
      <c r="AD190">
        <v>55.77039219384563</v>
      </c>
      <c r="AF190">
        <v>64.29991461339705</v>
      </c>
      <c r="AG190">
        <v>7.8915629497114423</v>
      </c>
      <c r="AI190">
        <v>91.829378884707552</v>
      </c>
      <c r="AJ190">
        <v>52.360921888035513</v>
      </c>
      <c r="AL190">
        <v>92.907580664338809</v>
      </c>
      <c r="AM190">
        <v>2.798712635741083</v>
      </c>
      <c r="AN190">
        <v>189</v>
      </c>
      <c r="AO190" t="s">
        <v>454</v>
      </c>
      <c r="AP190">
        <v>82.880842500820947</v>
      </c>
      <c r="AQ190">
        <v>72.191477563108492</v>
      </c>
      <c r="AR190">
        <v>95.706293300079892</v>
      </c>
      <c r="AS190" t="s">
        <v>221</v>
      </c>
      <c r="AT190">
        <v>6243.08</v>
      </c>
    </row>
    <row r="191" spans="1:46" x14ac:dyDescent="0.3">
      <c r="A191" t="s">
        <v>221</v>
      </c>
      <c r="B191">
        <v>2015</v>
      </c>
      <c r="C191">
        <v>8075.06</v>
      </c>
      <c r="D191">
        <v>54.72999999999999</v>
      </c>
      <c r="E191">
        <v>92.178721018860571</v>
      </c>
      <c r="F191">
        <v>0.70131581804988163</v>
      </c>
      <c r="G191">
        <v>5.1605892951481538</v>
      </c>
      <c r="H191">
        <v>1.959373867941397</v>
      </c>
      <c r="I191">
        <v>0.66485718792687298</v>
      </c>
      <c r="J191">
        <v>84.32686286428526</v>
      </c>
      <c r="K191">
        <v>1.1514971519299591</v>
      </c>
      <c r="L191">
        <v>10.492753408942241</v>
      </c>
      <c r="M191">
        <v>4.0288865748425451</v>
      </c>
      <c r="N191">
        <v>0.87385946907456002</v>
      </c>
      <c r="O191">
        <v>98.673397040377566</v>
      </c>
      <c r="P191">
        <v>0.3289476655786388</v>
      </c>
      <c r="Q191">
        <v>0.75008190557279875</v>
      </c>
      <c r="R191">
        <v>0.2475733884709968</v>
      </c>
      <c r="S191">
        <v>0.21900665753825782</v>
      </c>
      <c r="T191" t="s">
        <v>221</v>
      </c>
      <c r="U191">
        <v>2015</v>
      </c>
      <c r="W191">
        <v>91.432346688650895</v>
      </c>
      <c r="X191">
        <v>59.538090690578102</v>
      </c>
      <c r="Z191">
        <v>89.328973889229772</v>
      </c>
      <c r="AA191">
        <v>3.5510629476806841</v>
      </c>
      <c r="AC191">
        <v>82.72813691552382</v>
      </c>
      <c r="AD191">
        <v>66.034964556913081</v>
      </c>
      <c r="AF191">
        <v>81.249027603611012</v>
      </c>
      <c r="AG191">
        <v>4.229332412604208</v>
      </c>
      <c r="AI191">
        <v>98.632046605140232</v>
      </c>
      <c r="AJ191">
        <v>54.164191916067139</v>
      </c>
      <c r="AL191">
        <v>96.01231334382436</v>
      </c>
      <c r="AM191">
        <v>2.9900313621318451</v>
      </c>
      <c r="AN191">
        <v>190</v>
      </c>
      <c r="AO191" t="s">
        <v>454</v>
      </c>
      <c r="AP191">
        <v>92.880036836910449</v>
      </c>
      <c r="AQ191">
        <v>85.47836001621522</v>
      </c>
      <c r="AR191">
        <v>99.002344705956205</v>
      </c>
      <c r="AS191" t="s">
        <v>221</v>
      </c>
      <c r="AT191">
        <v>8075.06</v>
      </c>
    </row>
    <row r="192" spans="1:46" x14ac:dyDescent="0.3">
      <c r="A192" t="s">
        <v>222</v>
      </c>
      <c r="B192">
        <v>2000</v>
      </c>
      <c r="C192">
        <v>10224.112999999999</v>
      </c>
      <c r="D192">
        <v>64.575000000000003</v>
      </c>
      <c r="E192">
        <v>99.963098958333319</v>
      </c>
      <c r="G192">
        <v>1.4760416666811001E-3</v>
      </c>
      <c r="H192">
        <v>3.5424999999999998E-2</v>
      </c>
      <c r="J192">
        <v>99.895833333333329</v>
      </c>
      <c r="L192">
        <v>4.1666666666713998E-3</v>
      </c>
      <c r="M192">
        <v>0.1</v>
      </c>
      <c r="O192">
        <v>100</v>
      </c>
      <c r="Q192">
        <v>0</v>
      </c>
      <c r="R192">
        <v>0</v>
      </c>
      <c r="T192" t="s">
        <v>222</v>
      </c>
      <c r="U192">
        <v>2000</v>
      </c>
      <c r="V192">
        <v>52.300311350418177</v>
      </c>
      <c r="W192">
        <v>93.892668391409828</v>
      </c>
      <c r="Y192">
        <v>52.300311350418177</v>
      </c>
      <c r="Z192">
        <v>93.879591716616886</v>
      </c>
      <c r="AA192">
        <v>6.0835072417164531</v>
      </c>
      <c r="AC192">
        <v>90.442647674472525</v>
      </c>
      <c r="AF192">
        <v>90.617388888888854</v>
      </c>
      <c r="AG192">
        <v>9.2784444444444745</v>
      </c>
      <c r="AI192">
        <v>95.785304611270533</v>
      </c>
      <c r="AL192">
        <v>95.669193500159508</v>
      </c>
      <c r="AM192">
        <v>4.3308064998404916</v>
      </c>
      <c r="AN192">
        <v>191</v>
      </c>
      <c r="AO192" t="s">
        <v>455</v>
      </c>
      <c r="AP192">
        <v>99.963098958333319</v>
      </c>
      <c r="AQ192">
        <v>99.895833333333329</v>
      </c>
      <c r="AR192">
        <v>100</v>
      </c>
      <c r="AS192" t="s">
        <v>222</v>
      </c>
      <c r="AT192">
        <v>10224.112999999999</v>
      </c>
    </row>
    <row r="193" spans="1:46" x14ac:dyDescent="0.3">
      <c r="A193" t="s">
        <v>222</v>
      </c>
      <c r="B193">
        <v>2015</v>
      </c>
      <c r="C193">
        <v>9855.0229999999992</v>
      </c>
      <c r="D193">
        <v>71.22699999999999</v>
      </c>
      <c r="E193">
        <v>99.971252274042399</v>
      </c>
      <c r="G193">
        <v>0</v>
      </c>
      <c r="H193">
        <v>2.8747725957595598E-2</v>
      </c>
      <c r="I193">
        <v>5.4355438060535259E-4</v>
      </c>
      <c r="J193">
        <v>99.90008783944117</v>
      </c>
      <c r="L193">
        <v>0</v>
      </c>
      <c r="M193">
        <v>9.9912160558842E-2</v>
      </c>
      <c r="N193">
        <v>2.8363374052275958E-4</v>
      </c>
      <c r="O193">
        <v>99.999999999999986</v>
      </c>
      <c r="Q193">
        <v>0</v>
      </c>
      <c r="R193">
        <v>0</v>
      </c>
      <c r="S193">
        <v>-9.4739031434680023E-16</v>
      </c>
      <c r="T193" t="s">
        <v>222</v>
      </c>
      <c r="U193">
        <v>2015</v>
      </c>
      <c r="V193">
        <v>81.541774783172073</v>
      </c>
      <c r="W193">
        <v>98.828993376876085</v>
      </c>
      <c r="Y193">
        <v>81.541774783172073</v>
      </c>
      <c r="Z193">
        <v>99.349810124999991</v>
      </c>
      <c r="AA193">
        <v>0.62144214904240003</v>
      </c>
      <c r="AC193">
        <v>98.509573997080977</v>
      </c>
      <c r="AF193">
        <v>97.740277777777806</v>
      </c>
      <c r="AG193">
        <v>2.159810061663364</v>
      </c>
      <c r="AI193">
        <v>98.958026662215147</v>
      </c>
      <c r="AL193">
        <v>99.999999999999986</v>
      </c>
      <c r="AM193">
        <v>0</v>
      </c>
      <c r="AN193">
        <v>192</v>
      </c>
      <c r="AO193" t="s">
        <v>455</v>
      </c>
      <c r="AP193">
        <v>99.971252274042399</v>
      </c>
      <c r="AQ193">
        <v>99.90008783944117</v>
      </c>
      <c r="AR193">
        <v>99.999999999999986</v>
      </c>
      <c r="AS193" t="s">
        <v>222</v>
      </c>
      <c r="AT193">
        <v>9855.0229999999992</v>
      </c>
    </row>
    <row r="194" spans="1:46" x14ac:dyDescent="0.3">
      <c r="A194" t="s">
        <v>223</v>
      </c>
      <c r="B194">
        <v>2000</v>
      </c>
      <c r="C194">
        <v>281.214</v>
      </c>
      <c r="D194">
        <v>92.400999999999982</v>
      </c>
      <c r="E194">
        <v>100</v>
      </c>
      <c r="G194">
        <v>0</v>
      </c>
      <c r="H194">
        <v>0</v>
      </c>
      <c r="J194">
        <v>100</v>
      </c>
      <c r="L194">
        <v>0</v>
      </c>
      <c r="M194">
        <v>0</v>
      </c>
      <c r="O194">
        <v>100</v>
      </c>
      <c r="Q194">
        <v>0</v>
      </c>
      <c r="R194">
        <v>0</v>
      </c>
      <c r="T194" t="s">
        <v>223</v>
      </c>
      <c r="U194">
        <v>2000</v>
      </c>
      <c r="V194">
        <v>89.537272727272693</v>
      </c>
      <c r="W194">
        <v>100</v>
      </c>
      <c r="Y194">
        <v>89.537272727272693</v>
      </c>
      <c r="Z194">
        <v>100</v>
      </c>
      <c r="AA194">
        <v>0</v>
      </c>
      <c r="AC194">
        <v>100</v>
      </c>
      <c r="AF194">
        <v>100</v>
      </c>
      <c r="AG194">
        <v>0</v>
      </c>
      <c r="AI194">
        <v>100</v>
      </c>
      <c r="AL194">
        <v>100</v>
      </c>
      <c r="AM194">
        <v>0</v>
      </c>
      <c r="AN194">
        <v>193</v>
      </c>
      <c r="AO194" t="s">
        <v>456</v>
      </c>
      <c r="AP194">
        <v>100</v>
      </c>
      <c r="AQ194">
        <v>100</v>
      </c>
      <c r="AR194">
        <v>100</v>
      </c>
      <c r="AS194" t="s">
        <v>223</v>
      </c>
      <c r="AT194">
        <v>281.214</v>
      </c>
    </row>
    <row r="195" spans="1:46" x14ac:dyDescent="0.3">
      <c r="A195" t="s">
        <v>223</v>
      </c>
      <c r="B195">
        <v>2015</v>
      </c>
      <c r="C195">
        <v>329.42500000000001</v>
      </c>
      <c r="D195">
        <v>94.136999999999986</v>
      </c>
      <c r="E195">
        <v>100</v>
      </c>
      <c r="G195">
        <v>0</v>
      </c>
      <c r="H195">
        <v>0</v>
      </c>
      <c r="I195">
        <v>0</v>
      </c>
      <c r="J195">
        <v>100</v>
      </c>
      <c r="L195">
        <v>0</v>
      </c>
      <c r="M195">
        <v>0</v>
      </c>
      <c r="N195">
        <v>0</v>
      </c>
      <c r="O195">
        <v>100</v>
      </c>
      <c r="Q195">
        <v>0</v>
      </c>
      <c r="R195">
        <v>0</v>
      </c>
      <c r="S195">
        <v>0</v>
      </c>
      <c r="T195" t="s">
        <v>223</v>
      </c>
      <c r="U195">
        <v>2015</v>
      </c>
      <c r="V195">
        <v>98.280909090909063</v>
      </c>
      <c r="W195">
        <v>100</v>
      </c>
      <c r="Y195">
        <v>98.280909090909063</v>
      </c>
      <c r="Z195">
        <v>100</v>
      </c>
      <c r="AA195">
        <v>0</v>
      </c>
      <c r="AC195">
        <v>100</v>
      </c>
      <c r="AF195">
        <v>100</v>
      </c>
      <c r="AG195">
        <v>0</v>
      </c>
      <c r="AI195">
        <v>100</v>
      </c>
      <c r="AL195">
        <v>100</v>
      </c>
      <c r="AM195">
        <v>0</v>
      </c>
      <c r="AN195">
        <v>194</v>
      </c>
      <c r="AO195" t="s">
        <v>456</v>
      </c>
      <c r="AP195">
        <v>100</v>
      </c>
      <c r="AQ195">
        <v>100</v>
      </c>
      <c r="AR195">
        <v>100</v>
      </c>
      <c r="AS195" t="s">
        <v>223</v>
      </c>
      <c r="AT195">
        <v>329.42500000000001</v>
      </c>
    </row>
    <row r="196" spans="1:46" x14ac:dyDescent="0.3">
      <c r="A196" t="s">
        <v>224</v>
      </c>
      <c r="B196">
        <v>2000</v>
      </c>
      <c r="C196">
        <v>1053481.0719999999</v>
      </c>
      <c r="D196">
        <v>27.667000000000002</v>
      </c>
      <c r="E196">
        <v>80.41490389354675</v>
      </c>
      <c r="F196">
        <v>3.8644573299641229</v>
      </c>
      <c r="G196">
        <v>14.2773990578821</v>
      </c>
      <c r="H196">
        <v>1.4432397186070129</v>
      </c>
      <c r="J196">
        <v>75.82508800438535</v>
      </c>
      <c r="K196">
        <v>4.4980984409381222</v>
      </c>
      <c r="L196">
        <v>17.78750001020126</v>
      </c>
      <c r="M196">
        <v>1.889313544475272</v>
      </c>
      <c r="O196">
        <v>92.414584115858986</v>
      </c>
      <c r="P196">
        <v>2.2078569583993608</v>
      </c>
      <c r="Q196">
        <v>5.1005409892768583</v>
      </c>
      <c r="R196">
        <v>0.2770179364647945</v>
      </c>
      <c r="T196" t="s">
        <v>224</v>
      </c>
      <c r="U196">
        <v>2000</v>
      </c>
      <c r="W196">
        <v>38.121022549275899</v>
      </c>
      <c r="X196">
        <v>75.027686181182375</v>
      </c>
      <c r="Z196">
        <v>42.708197296328507</v>
      </c>
      <c r="AA196">
        <v>41.571163927182383</v>
      </c>
      <c r="AB196">
        <v>29.280087992694838</v>
      </c>
      <c r="AC196">
        <v>29.280087992694838</v>
      </c>
      <c r="AD196">
        <v>71.396581368833623</v>
      </c>
      <c r="AE196">
        <v>63.759780417569601</v>
      </c>
      <c r="AF196">
        <v>30.875204031050519</v>
      </c>
      <c r="AG196">
        <v>49.447982414272957</v>
      </c>
      <c r="AI196">
        <v>61.234888139371591</v>
      </c>
      <c r="AJ196">
        <v>84.520898469888181</v>
      </c>
      <c r="AL196">
        <v>73.644543913502503</v>
      </c>
      <c r="AM196">
        <v>20.977897160755852</v>
      </c>
      <c r="AN196">
        <v>195</v>
      </c>
      <c r="AO196" t="s">
        <v>457</v>
      </c>
      <c r="AP196">
        <v>84.27936122351089</v>
      </c>
      <c r="AQ196">
        <v>80.323186445323472</v>
      </c>
      <c r="AR196">
        <v>94.622441074258347</v>
      </c>
      <c r="AS196" t="s">
        <v>224</v>
      </c>
      <c r="AT196">
        <v>1053481.0719999999</v>
      </c>
    </row>
    <row r="197" spans="1:46" x14ac:dyDescent="0.3">
      <c r="A197" t="s">
        <v>224</v>
      </c>
      <c r="B197">
        <v>2015</v>
      </c>
      <c r="C197">
        <v>1311050.527</v>
      </c>
      <c r="D197">
        <v>32.747</v>
      </c>
      <c r="E197">
        <v>87.55914015618589</v>
      </c>
      <c r="F197">
        <v>4.1169052705767282</v>
      </c>
      <c r="G197">
        <v>7.4163419758821769</v>
      </c>
      <c r="H197">
        <v>0.90761259735519106</v>
      </c>
      <c r="I197">
        <v>0.47628241750927602</v>
      </c>
      <c r="J197">
        <v>84.984034464933899</v>
      </c>
      <c r="K197">
        <v>5.0414257733435477</v>
      </c>
      <c r="L197">
        <v>8.7859938912296514</v>
      </c>
      <c r="M197">
        <v>1.1885458704929019</v>
      </c>
      <c r="N197">
        <v>0.61059643070323655</v>
      </c>
      <c r="O197">
        <v>92.847672939456771</v>
      </c>
      <c r="P197">
        <v>2.2182037903624519</v>
      </c>
      <c r="Q197">
        <v>4.6034675060723114</v>
      </c>
      <c r="R197">
        <v>0.33065576410846642</v>
      </c>
      <c r="S197">
        <v>2.8872588239852347E-2</v>
      </c>
      <c r="T197" t="s">
        <v>224</v>
      </c>
      <c r="U197">
        <v>2015</v>
      </c>
      <c r="W197">
        <v>57.321891476586657</v>
      </c>
      <c r="X197">
        <v>80.212493085794023</v>
      </c>
      <c r="Z197">
        <v>43.367060271676657</v>
      </c>
      <c r="AA197">
        <v>48.308985155085992</v>
      </c>
      <c r="AB197">
        <v>49.472766218778247</v>
      </c>
      <c r="AC197">
        <v>49.472766218778247</v>
      </c>
      <c r="AD197">
        <v>77.35875604953354</v>
      </c>
      <c r="AE197">
        <v>64.11527539636559</v>
      </c>
      <c r="AF197">
        <v>31.056141254556259</v>
      </c>
      <c r="AG197">
        <v>58.969318983721202</v>
      </c>
      <c r="AI197">
        <v>73.441756531809716</v>
      </c>
      <c r="AJ197">
        <v>86.073255198342537</v>
      </c>
      <c r="AL197">
        <v>68.650177401746532</v>
      </c>
      <c r="AM197">
        <v>26.415699328072691</v>
      </c>
      <c r="AN197">
        <v>196</v>
      </c>
      <c r="AO197" t="s">
        <v>457</v>
      </c>
      <c r="AP197">
        <v>91.676045426762627</v>
      </c>
      <c r="AQ197">
        <v>90.025460238277446</v>
      </c>
      <c r="AR197">
        <v>95.065876729819223</v>
      </c>
      <c r="AS197" t="s">
        <v>224</v>
      </c>
      <c r="AT197">
        <v>1311050.527</v>
      </c>
    </row>
    <row r="198" spans="1:46" x14ac:dyDescent="0.3">
      <c r="A198" t="s">
        <v>225</v>
      </c>
      <c r="B198">
        <v>2000</v>
      </c>
      <c r="C198">
        <v>211540.42800000001</v>
      </c>
      <c r="D198">
        <v>42.002000000000002</v>
      </c>
      <c r="E198">
        <v>74.566555275561456</v>
      </c>
      <c r="F198">
        <v>0.69181354465618583</v>
      </c>
      <c r="G198">
        <v>21.00477406421426</v>
      </c>
      <c r="H198">
        <v>3.7368571155680952</v>
      </c>
      <c r="J198">
        <v>64.41216825704926</v>
      </c>
      <c r="K198">
        <v>0.87043470617634</v>
      </c>
      <c r="L198">
        <v>28.77302704027619</v>
      </c>
      <c r="M198">
        <v>5.9443699964982102</v>
      </c>
      <c r="O198">
        <v>88.588128969663416</v>
      </c>
      <c r="P198">
        <v>0.4451664772344941</v>
      </c>
      <c r="Q198">
        <v>10.27806733344811</v>
      </c>
      <c r="R198">
        <v>0.68863721965397673</v>
      </c>
      <c r="T198" t="s">
        <v>225</v>
      </c>
      <c r="U198">
        <v>2000</v>
      </c>
      <c r="W198">
        <v>61.375099480548002</v>
      </c>
      <c r="Z198">
        <v>19.60814404582554</v>
      </c>
      <c r="AA198">
        <v>55.650224774392107</v>
      </c>
      <c r="AC198">
        <v>44.673634352359443</v>
      </c>
      <c r="AF198">
        <v>6.7583504004065276</v>
      </c>
      <c r="AG198">
        <v>58.524252562819072</v>
      </c>
      <c r="AI198">
        <v>84.43713401472921</v>
      </c>
      <c r="AL198">
        <v>37.351640351882679</v>
      </c>
      <c r="AM198">
        <v>51.68165509501523</v>
      </c>
      <c r="AN198">
        <v>197</v>
      </c>
      <c r="AO198" t="s">
        <v>458</v>
      </c>
      <c r="AP198">
        <v>75.25836882021764</v>
      </c>
      <c r="AQ198">
        <v>65.2826029632256</v>
      </c>
      <c r="AR198">
        <v>89.03329544689791</v>
      </c>
      <c r="AS198" t="s">
        <v>225</v>
      </c>
      <c r="AT198">
        <v>211540.42800000001</v>
      </c>
    </row>
    <row r="199" spans="1:46" x14ac:dyDescent="0.3">
      <c r="A199" t="s">
        <v>225</v>
      </c>
      <c r="B199">
        <v>2015</v>
      </c>
      <c r="C199">
        <v>257563.815</v>
      </c>
      <c r="D199">
        <v>53.742000000000004</v>
      </c>
      <c r="E199">
        <v>89.524030413435113</v>
      </c>
      <c r="F199">
        <v>0.76895899130044565</v>
      </c>
      <c r="G199">
        <v>7.9523176273143239</v>
      </c>
      <c r="H199">
        <v>1.754692967950124</v>
      </c>
      <c r="I199">
        <v>0.99716500919157725</v>
      </c>
      <c r="J199">
        <v>81.264418786738702</v>
      </c>
      <c r="K199">
        <v>1.098167821442416</v>
      </c>
      <c r="L199">
        <v>14.136280358887181</v>
      </c>
      <c r="M199">
        <v>3.5011330329317052</v>
      </c>
      <c r="N199">
        <v>1.1234833686459629</v>
      </c>
      <c r="O199">
        <v>96.633425572300098</v>
      </c>
      <c r="P199">
        <v>0.48559510337838668</v>
      </c>
      <c r="Q199">
        <v>2.629520782442583</v>
      </c>
      <c r="R199">
        <v>0.25145854187893241</v>
      </c>
      <c r="S199">
        <v>0.53635310684244553</v>
      </c>
      <c r="T199" t="s">
        <v>225</v>
      </c>
      <c r="U199">
        <v>2015</v>
      </c>
      <c r="W199">
        <v>53.717661801678162</v>
      </c>
      <c r="Z199">
        <v>17.937460974172801</v>
      </c>
      <c r="AA199">
        <v>72.355528430562757</v>
      </c>
      <c r="AC199">
        <v>57.379718739145467</v>
      </c>
      <c r="AF199">
        <v>9.3565365115513828</v>
      </c>
      <c r="AG199">
        <v>73.006050096629735</v>
      </c>
      <c r="AI199">
        <v>50.565575355074699</v>
      </c>
      <c r="AL199">
        <v>25.323423606600731</v>
      </c>
      <c r="AM199">
        <v>71.795597069077758</v>
      </c>
      <c r="AN199">
        <v>198</v>
      </c>
      <c r="AO199" t="s">
        <v>458</v>
      </c>
      <c r="AP199">
        <v>90.29298940473555</v>
      </c>
      <c r="AQ199">
        <v>82.362586608181118</v>
      </c>
      <c r="AR199">
        <v>97.119020675678485</v>
      </c>
      <c r="AS199" t="s">
        <v>225</v>
      </c>
      <c r="AT199">
        <v>257563.815</v>
      </c>
    </row>
    <row r="200" spans="1:46" x14ac:dyDescent="0.3">
      <c r="A200" t="s">
        <v>226</v>
      </c>
      <c r="B200">
        <v>2000</v>
      </c>
      <c r="C200">
        <v>65850.062000000005</v>
      </c>
      <c r="D200">
        <v>64.042000000000016</v>
      </c>
      <c r="E200">
        <v>94.992074243647735</v>
      </c>
      <c r="F200">
        <v>2.2283138764837269</v>
      </c>
      <c r="G200">
        <v>2.5240062040502882</v>
      </c>
      <c r="H200">
        <v>0.25560567581825677</v>
      </c>
      <c r="J200">
        <v>89.312166942951151</v>
      </c>
      <c r="K200">
        <v>4.0910614014863569</v>
      </c>
      <c r="L200">
        <v>5.9460424584536469</v>
      </c>
      <c r="M200">
        <v>0.65072919710884491</v>
      </c>
      <c r="O200">
        <v>98.18120179616713</v>
      </c>
      <c r="P200">
        <v>1.182427184874399</v>
      </c>
      <c r="Q200">
        <v>0.60261743362094489</v>
      </c>
      <c r="R200">
        <v>3.3753585337525899E-2</v>
      </c>
      <c r="T200" t="s">
        <v>226</v>
      </c>
      <c r="U200">
        <v>2000</v>
      </c>
      <c r="V200">
        <v>91.124086614746076</v>
      </c>
      <c r="W200">
        <v>91.124086614746076</v>
      </c>
      <c r="Y200">
        <v>93.67975446174772</v>
      </c>
      <c r="Z200">
        <v>91.324606298287549</v>
      </c>
      <c r="AA200">
        <v>5.8957818218439098</v>
      </c>
      <c r="AB200">
        <v>82.979428061198277</v>
      </c>
      <c r="AC200">
        <v>82.979428061198277</v>
      </c>
      <c r="AE200">
        <v>86.211179761915815</v>
      </c>
      <c r="AF200">
        <v>82.652798861465499</v>
      </c>
      <c r="AG200">
        <v>10.75042948297201</v>
      </c>
      <c r="AH200">
        <v>95.697111071641103</v>
      </c>
      <c r="AI200">
        <v>95.697111071641103</v>
      </c>
      <c r="AK200">
        <v>97.873174546325913</v>
      </c>
      <c r="AL200">
        <v>96.193611822993944</v>
      </c>
      <c r="AM200">
        <v>3.1700171580475849</v>
      </c>
      <c r="AN200">
        <v>199</v>
      </c>
      <c r="AO200" t="s">
        <v>459</v>
      </c>
      <c r="AP200">
        <v>97.22038812013146</v>
      </c>
      <c r="AQ200">
        <v>93.403228344437508</v>
      </c>
      <c r="AR200">
        <v>99.363628981041529</v>
      </c>
      <c r="AS200" t="s">
        <v>226</v>
      </c>
      <c r="AT200">
        <v>65850.062000000005</v>
      </c>
    </row>
    <row r="201" spans="1:46" x14ac:dyDescent="0.3">
      <c r="A201" t="s">
        <v>226</v>
      </c>
      <c r="B201">
        <v>2015</v>
      </c>
      <c r="C201">
        <v>79109.271999999997</v>
      </c>
      <c r="D201">
        <v>73.375</v>
      </c>
      <c r="E201">
        <v>94.86619973210432</v>
      </c>
      <c r="F201">
        <v>1.946395994073908</v>
      </c>
      <c r="G201">
        <v>3.0812930623535699</v>
      </c>
      <c r="H201">
        <v>0.1061112114682017</v>
      </c>
      <c r="I201">
        <v>-8.3916341028943478E-3</v>
      </c>
      <c r="J201">
        <v>89.426714531779623</v>
      </c>
      <c r="K201">
        <v>4.0963084046140352</v>
      </c>
      <c r="L201">
        <v>6.0941981201554043</v>
      </c>
      <c r="M201">
        <v>0.38277894345093699</v>
      </c>
      <c r="N201">
        <v>7.6365059218981438E-3</v>
      </c>
      <c r="O201">
        <v>96.839982266464048</v>
      </c>
      <c r="P201">
        <v>1.166274454985242</v>
      </c>
      <c r="Q201">
        <v>1.988024276473177</v>
      </c>
      <c r="R201">
        <v>5.7190020775328004E-3</v>
      </c>
      <c r="S201">
        <v>-8.9414635313538798E-2</v>
      </c>
      <c r="T201" t="s">
        <v>226</v>
      </c>
      <c r="U201">
        <v>2015</v>
      </c>
      <c r="V201">
        <v>91.380143231078193</v>
      </c>
      <c r="W201">
        <v>91.380143231078193</v>
      </c>
      <c r="Y201">
        <v>93.816575489163043</v>
      </c>
      <c r="Z201">
        <v>92.600356431553564</v>
      </c>
      <c r="AA201">
        <v>4.2122392946246636</v>
      </c>
      <c r="AB201">
        <v>83.085853576692131</v>
      </c>
      <c r="AC201">
        <v>83.085853576692131</v>
      </c>
      <c r="AE201">
        <v>86.321750170291352</v>
      </c>
      <c r="AF201">
        <v>86.55143407005869</v>
      </c>
      <c r="AG201">
        <v>6.9715888663349688</v>
      </c>
      <c r="AH201">
        <v>94.389825848427819</v>
      </c>
      <c r="AI201">
        <v>94.389825848427819</v>
      </c>
      <c r="AK201">
        <v>96.53616287062755</v>
      </c>
      <c r="AL201">
        <v>94.795280559319167</v>
      </c>
      <c r="AM201">
        <v>3.2109761621301232</v>
      </c>
      <c r="AN201">
        <v>200</v>
      </c>
      <c r="AO201" t="s">
        <v>459</v>
      </c>
      <c r="AP201">
        <v>96.81259572617823</v>
      </c>
      <c r="AQ201">
        <v>93.523022936393659</v>
      </c>
      <c r="AR201">
        <v>98.00625672144929</v>
      </c>
      <c r="AS201" t="s">
        <v>226</v>
      </c>
      <c r="AT201">
        <v>79109.271999999997</v>
      </c>
    </row>
    <row r="202" spans="1:46" x14ac:dyDescent="0.3">
      <c r="A202" t="s">
        <v>227</v>
      </c>
      <c r="B202">
        <v>2000</v>
      </c>
      <c r="C202">
        <v>23574.751</v>
      </c>
      <c r="D202">
        <v>68.495999999999995</v>
      </c>
      <c r="E202">
        <v>81.35497894676358</v>
      </c>
      <c r="F202">
        <v>1.7772891733880121</v>
      </c>
      <c r="G202">
        <v>5.3193070786454211</v>
      </c>
      <c r="H202">
        <v>11.548424801202991</v>
      </c>
      <c r="J202">
        <v>52.121035092150933</v>
      </c>
      <c r="K202">
        <v>5.6414714746953152</v>
      </c>
      <c r="L202">
        <v>11.26832050082294</v>
      </c>
      <c r="M202">
        <v>30.969172932330821</v>
      </c>
      <c r="O202">
        <v>94.800817640931371</v>
      </c>
      <c r="P202">
        <v>0</v>
      </c>
      <c r="Q202">
        <v>2.5831222086927141</v>
      </c>
      <c r="R202">
        <v>2.6160601503759149</v>
      </c>
      <c r="T202" t="s">
        <v>227</v>
      </c>
      <c r="U202">
        <v>2000</v>
      </c>
      <c r="W202">
        <v>75.083973776527714</v>
      </c>
      <c r="X202">
        <v>38.300409906718421</v>
      </c>
      <c r="Z202">
        <v>76.185727410666786</v>
      </c>
      <c r="AA202">
        <v>6.9465407094848031</v>
      </c>
      <c r="AC202">
        <v>32.215609843814612</v>
      </c>
      <c r="AD202">
        <v>25.935365448514009</v>
      </c>
      <c r="AF202">
        <v>40.993191125543952</v>
      </c>
      <c r="AG202">
        <v>16.7693154413023</v>
      </c>
      <c r="AI202">
        <v>94.800817640931371</v>
      </c>
      <c r="AJ202">
        <v>43.987579385392678</v>
      </c>
      <c r="AL202">
        <v>92.372156736853867</v>
      </c>
      <c r="AM202">
        <v>2.4286609040775029</v>
      </c>
      <c r="AN202">
        <v>201</v>
      </c>
      <c r="AO202" t="s">
        <v>460</v>
      </c>
      <c r="AP202">
        <v>83.132268120151593</v>
      </c>
      <c r="AQ202">
        <v>57.762506566846241</v>
      </c>
      <c r="AR202">
        <v>94.800817640931371</v>
      </c>
      <c r="AS202" t="s">
        <v>227</v>
      </c>
      <c r="AT202">
        <v>23574.751</v>
      </c>
    </row>
    <row r="203" spans="1:46" x14ac:dyDescent="0.3">
      <c r="A203" t="s">
        <v>227</v>
      </c>
      <c r="B203">
        <v>2015</v>
      </c>
      <c r="C203">
        <v>36423.394999999997</v>
      </c>
      <c r="D203">
        <v>69.471000000000004</v>
      </c>
      <c r="E203">
        <v>86.098330550526654</v>
      </c>
      <c r="F203">
        <v>9.0652762423609161</v>
      </c>
      <c r="G203">
        <v>2.2301806807966651</v>
      </c>
      <c r="H203">
        <v>2.6062125263157641</v>
      </c>
      <c r="I203">
        <v>0.31622344025087157</v>
      </c>
      <c r="J203">
        <v>78.1854748720732</v>
      </c>
      <c r="K203">
        <v>8.4626317464046679</v>
      </c>
      <c r="L203">
        <v>4.8150512762590552</v>
      </c>
      <c r="M203">
        <v>8.5368421052630765</v>
      </c>
      <c r="N203">
        <v>1.7376293186614844</v>
      </c>
      <c r="O203">
        <v>89.575631453169564</v>
      </c>
      <c r="P203">
        <v>9.330108097624958</v>
      </c>
      <c r="Q203">
        <v>1.0942604492054779</v>
      </c>
      <c r="R203">
        <v>0</v>
      </c>
      <c r="S203">
        <v>-0.34834574585078715</v>
      </c>
      <c r="T203" t="s">
        <v>227</v>
      </c>
      <c r="U203">
        <v>2015</v>
      </c>
      <c r="W203">
        <v>70.511052598034624</v>
      </c>
      <c r="X203">
        <v>69.226372137268598</v>
      </c>
      <c r="Z203">
        <v>82.064091200725287</v>
      </c>
      <c r="AA203">
        <v>13.09951559216228</v>
      </c>
      <c r="AC203">
        <v>66.138214128785194</v>
      </c>
      <c r="AD203">
        <v>45.576904081319292</v>
      </c>
      <c r="AF203">
        <v>65.096023301986861</v>
      </c>
      <c r="AG203">
        <v>21.552083316491011</v>
      </c>
      <c r="AI203">
        <v>72.432694515204616</v>
      </c>
      <c r="AJ203">
        <v>79.619120338389592</v>
      </c>
      <c r="AL203">
        <v>89.520701079388118</v>
      </c>
      <c r="AM203">
        <v>9.3850384714064035</v>
      </c>
      <c r="AN203">
        <v>202</v>
      </c>
      <c r="AO203" t="s">
        <v>460</v>
      </c>
      <c r="AP203">
        <v>95.163606792887578</v>
      </c>
      <c r="AQ203">
        <v>86.648106618477868</v>
      </c>
      <c r="AR203">
        <v>98.905739550794522</v>
      </c>
      <c r="AS203" t="s">
        <v>227</v>
      </c>
      <c r="AT203">
        <v>36423.394999999997</v>
      </c>
    </row>
    <row r="204" spans="1:46" x14ac:dyDescent="0.3">
      <c r="A204" t="s">
        <v>228</v>
      </c>
      <c r="B204">
        <v>2000</v>
      </c>
      <c r="C204">
        <v>3841.5740000000001</v>
      </c>
      <c r="D204">
        <v>59.146000000000001</v>
      </c>
      <c r="E204">
        <v>96.081318873008613</v>
      </c>
      <c r="G204">
        <v>3.9186811269913862</v>
      </c>
      <c r="H204">
        <v>0</v>
      </c>
      <c r="J204">
        <v>96.620064737789903</v>
      </c>
      <c r="L204">
        <v>3.3799352622100969</v>
      </c>
      <c r="M204">
        <v>0</v>
      </c>
      <c r="O204">
        <v>95.70919018197668</v>
      </c>
      <c r="Q204">
        <v>4.2908098180233196</v>
      </c>
      <c r="R204">
        <v>0</v>
      </c>
      <c r="T204" t="s">
        <v>228</v>
      </c>
      <c r="U204">
        <v>2000</v>
      </c>
      <c r="V204">
        <v>91.744152873489199</v>
      </c>
      <c r="W204">
        <v>96.031075338421914</v>
      </c>
      <c r="Y204">
        <v>91.744152873489199</v>
      </c>
      <c r="Z204">
        <v>95.871577620094499</v>
      </c>
      <c r="AA204">
        <v>0.2097412529141045</v>
      </c>
      <c r="AC204">
        <v>96.49708159149651</v>
      </c>
      <c r="AF204">
        <v>96.106672529158914</v>
      </c>
      <c r="AG204">
        <v>0.51339220863098944</v>
      </c>
      <c r="AI204">
        <v>95.70919018197668</v>
      </c>
      <c r="AL204">
        <v>95.70919018197668</v>
      </c>
      <c r="AM204">
        <v>0</v>
      </c>
      <c r="AN204">
        <v>203</v>
      </c>
      <c r="AO204" t="s">
        <v>461</v>
      </c>
      <c r="AP204">
        <v>96.081318873008613</v>
      </c>
      <c r="AQ204">
        <v>96.620064737789903</v>
      </c>
      <c r="AR204">
        <v>95.70919018197668</v>
      </c>
      <c r="AS204" t="s">
        <v>228</v>
      </c>
      <c r="AT204">
        <v>3841.5740000000001</v>
      </c>
    </row>
    <row r="205" spans="1:46" x14ac:dyDescent="0.3">
      <c r="A205" t="s">
        <v>228</v>
      </c>
      <c r="B205">
        <v>2015</v>
      </c>
      <c r="C205">
        <v>4688.4650000000001</v>
      </c>
      <c r="D205">
        <v>63.240999999999993</v>
      </c>
      <c r="E205">
        <v>98.921639094666673</v>
      </c>
      <c r="G205">
        <v>1.078360905333327</v>
      </c>
      <c r="H205">
        <v>0</v>
      </c>
      <c r="I205">
        <v>0.18935468144387074</v>
      </c>
      <c r="J205">
        <v>99.064953319165511</v>
      </c>
      <c r="L205">
        <v>0.93504668083448905</v>
      </c>
      <c r="M205">
        <v>0</v>
      </c>
      <c r="N205">
        <v>0.1629925720917072</v>
      </c>
      <c r="O205">
        <v>98.838337319262223</v>
      </c>
      <c r="Q205">
        <v>1.161662680737777</v>
      </c>
      <c r="R205">
        <v>0</v>
      </c>
      <c r="S205">
        <v>0.20860980915236951</v>
      </c>
      <c r="T205" t="s">
        <v>228</v>
      </c>
      <c r="U205">
        <v>2015</v>
      </c>
      <c r="V205">
        <v>98.875287785742927</v>
      </c>
      <c r="W205">
        <v>98.875287785742927</v>
      </c>
      <c r="Y205">
        <v>98.921639094666673</v>
      </c>
      <c r="Z205">
        <v>98.921639094666673</v>
      </c>
      <c r="AA205">
        <v>0</v>
      </c>
      <c r="AC205">
        <v>98.93885818892872</v>
      </c>
      <c r="AF205">
        <v>99.064953319165511</v>
      </c>
      <c r="AG205">
        <v>0</v>
      </c>
      <c r="AI205">
        <v>98.838337319262223</v>
      </c>
      <c r="AL205">
        <v>98.838337319262223</v>
      </c>
      <c r="AM205">
        <v>0</v>
      </c>
      <c r="AN205">
        <v>204</v>
      </c>
      <c r="AO205" t="s">
        <v>461</v>
      </c>
      <c r="AP205">
        <v>98.921639094666673</v>
      </c>
      <c r="AQ205">
        <v>99.064953319165511</v>
      </c>
      <c r="AR205">
        <v>98.838337319262223</v>
      </c>
      <c r="AS205" t="s">
        <v>228</v>
      </c>
      <c r="AT205">
        <v>4688.4650000000001</v>
      </c>
    </row>
    <row r="206" spans="1:46" x14ac:dyDescent="0.3">
      <c r="A206" t="s">
        <v>229</v>
      </c>
      <c r="B206">
        <v>2000</v>
      </c>
      <c r="C206">
        <v>76.805999999999997</v>
      </c>
      <c r="D206">
        <v>51.822999999999993</v>
      </c>
      <c r="T206" t="s">
        <v>229</v>
      </c>
      <c r="U206">
        <v>2000</v>
      </c>
      <c r="AN206">
        <v>205</v>
      </c>
      <c r="AO206" t="s">
        <v>462</v>
      </c>
      <c r="AS206" t="s">
        <v>229</v>
      </c>
      <c r="AT206">
        <v>76.805999999999997</v>
      </c>
    </row>
    <row r="207" spans="1:46" x14ac:dyDescent="0.3">
      <c r="A207" t="s">
        <v>229</v>
      </c>
      <c r="B207">
        <v>2015</v>
      </c>
      <c r="C207">
        <v>87.78</v>
      </c>
      <c r="D207">
        <v>52.20300000000001</v>
      </c>
      <c r="E207">
        <v>96.259968102073373</v>
      </c>
      <c r="G207">
        <v>3.7400318979266269</v>
      </c>
      <c r="H207">
        <v>0</v>
      </c>
      <c r="T207" t="s">
        <v>229</v>
      </c>
      <c r="U207">
        <v>2015</v>
      </c>
      <c r="V207">
        <v>96.259968102073373</v>
      </c>
      <c r="W207">
        <v>96.259968102073373</v>
      </c>
      <c r="Y207">
        <v>96.259968102073373</v>
      </c>
      <c r="Z207">
        <v>96.259968102073373</v>
      </c>
      <c r="AA207">
        <v>0</v>
      </c>
      <c r="AN207">
        <v>206</v>
      </c>
      <c r="AO207" t="s">
        <v>462</v>
      </c>
      <c r="AP207">
        <v>96.259968102073373</v>
      </c>
      <c r="AS207" t="s">
        <v>229</v>
      </c>
      <c r="AT207">
        <v>87.78</v>
      </c>
    </row>
    <row r="208" spans="1:46" x14ac:dyDescent="0.3">
      <c r="A208" t="s">
        <v>230</v>
      </c>
      <c r="B208">
        <v>2000</v>
      </c>
      <c r="C208">
        <v>6013.7110000000002</v>
      </c>
      <c r="D208">
        <v>91.203000000000003</v>
      </c>
      <c r="E208">
        <v>100</v>
      </c>
      <c r="G208">
        <v>0</v>
      </c>
      <c r="H208">
        <v>0</v>
      </c>
      <c r="J208">
        <v>100</v>
      </c>
      <c r="L208">
        <v>0</v>
      </c>
      <c r="M208">
        <v>0</v>
      </c>
      <c r="O208">
        <v>100</v>
      </c>
      <c r="Q208">
        <v>0</v>
      </c>
      <c r="R208">
        <v>0</v>
      </c>
      <c r="T208" t="s">
        <v>230</v>
      </c>
      <c r="U208">
        <v>2000</v>
      </c>
      <c r="V208">
        <v>99.39</v>
      </c>
      <c r="W208">
        <v>100</v>
      </c>
      <c r="Y208">
        <v>99.39</v>
      </c>
      <c r="Z208">
        <v>100</v>
      </c>
      <c r="AA208">
        <v>0</v>
      </c>
      <c r="AB208">
        <v>99.39</v>
      </c>
      <c r="AC208">
        <v>100</v>
      </c>
      <c r="AE208">
        <v>99.39</v>
      </c>
      <c r="AF208">
        <v>100</v>
      </c>
      <c r="AG208">
        <v>0</v>
      </c>
      <c r="AH208">
        <v>99.39</v>
      </c>
      <c r="AI208">
        <v>100</v>
      </c>
      <c r="AK208">
        <v>99.39</v>
      </c>
      <c r="AL208">
        <v>100</v>
      </c>
      <c r="AM208">
        <v>0</v>
      </c>
      <c r="AN208">
        <v>207</v>
      </c>
      <c r="AO208" t="s">
        <v>463</v>
      </c>
      <c r="AP208">
        <v>100</v>
      </c>
      <c r="AQ208">
        <v>100</v>
      </c>
      <c r="AR208">
        <v>100</v>
      </c>
      <c r="AS208" t="s">
        <v>230</v>
      </c>
      <c r="AT208">
        <v>6013.7110000000002</v>
      </c>
    </row>
    <row r="209" spans="1:46" x14ac:dyDescent="0.3">
      <c r="A209" t="s">
        <v>230</v>
      </c>
      <c r="B209">
        <v>2015</v>
      </c>
      <c r="C209">
        <v>8064.0360000000001</v>
      </c>
      <c r="D209">
        <v>92.139999999999986</v>
      </c>
      <c r="E209">
        <v>100</v>
      </c>
      <c r="G209">
        <v>0</v>
      </c>
      <c r="H209">
        <v>0</v>
      </c>
      <c r="I209">
        <v>0</v>
      </c>
      <c r="J209">
        <v>100</v>
      </c>
      <c r="L209">
        <v>0</v>
      </c>
      <c r="M209">
        <v>0</v>
      </c>
      <c r="N209">
        <v>0</v>
      </c>
      <c r="O209">
        <v>100</v>
      </c>
      <c r="Q209">
        <v>0</v>
      </c>
      <c r="R209">
        <v>0</v>
      </c>
      <c r="S209">
        <v>0</v>
      </c>
      <c r="T209" t="s">
        <v>230</v>
      </c>
      <c r="U209">
        <v>2015</v>
      </c>
      <c r="V209">
        <v>99.39</v>
      </c>
      <c r="W209">
        <v>100</v>
      </c>
      <c r="Y209">
        <v>99.39</v>
      </c>
      <c r="Z209">
        <v>100</v>
      </c>
      <c r="AA209">
        <v>0</v>
      </c>
      <c r="AB209">
        <v>99.39</v>
      </c>
      <c r="AC209">
        <v>100</v>
      </c>
      <c r="AE209">
        <v>99.39</v>
      </c>
      <c r="AF209">
        <v>100</v>
      </c>
      <c r="AG209">
        <v>0</v>
      </c>
      <c r="AH209">
        <v>99.39</v>
      </c>
      <c r="AI209">
        <v>100</v>
      </c>
      <c r="AK209">
        <v>99.39</v>
      </c>
      <c r="AL209">
        <v>100</v>
      </c>
      <c r="AM209">
        <v>0</v>
      </c>
      <c r="AN209">
        <v>208</v>
      </c>
      <c r="AO209" t="s">
        <v>463</v>
      </c>
      <c r="AP209">
        <v>100</v>
      </c>
      <c r="AQ209">
        <v>100</v>
      </c>
      <c r="AR209">
        <v>100</v>
      </c>
      <c r="AS209" t="s">
        <v>230</v>
      </c>
      <c r="AT209">
        <v>8064.0360000000001</v>
      </c>
    </row>
    <row r="210" spans="1:46" x14ac:dyDescent="0.3">
      <c r="A210" t="s">
        <v>231</v>
      </c>
      <c r="B210">
        <v>2000</v>
      </c>
      <c r="C210">
        <v>57147.080999999998</v>
      </c>
      <c r="D210">
        <v>67.222000000000008</v>
      </c>
      <c r="E210">
        <v>100</v>
      </c>
      <c r="G210">
        <v>0</v>
      </c>
      <c r="H210">
        <v>0</v>
      </c>
      <c r="J210">
        <v>100</v>
      </c>
      <c r="L210">
        <v>0</v>
      </c>
      <c r="M210">
        <v>0</v>
      </c>
      <c r="O210">
        <v>100</v>
      </c>
      <c r="Q210">
        <v>0</v>
      </c>
      <c r="R210">
        <v>0</v>
      </c>
      <c r="T210" t="s">
        <v>231</v>
      </c>
      <c r="U210">
        <v>2000</v>
      </c>
      <c r="V210">
        <v>86.465099075297303</v>
      </c>
      <c r="W210">
        <v>93.941107999999986</v>
      </c>
      <c r="X210">
        <v>86.465099075297303</v>
      </c>
      <c r="Y210">
        <v>96.8796226415094</v>
      </c>
      <c r="Z210">
        <v>100</v>
      </c>
      <c r="AA210">
        <v>0</v>
      </c>
      <c r="AC210">
        <v>93</v>
      </c>
      <c r="AF210">
        <v>100</v>
      </c>
      <c r="AG210">
        <v>0</v>
      </c>
      <c r="AI210">
        <v>94.399999999999991</v>
      </c>
      <c r="AL210">
        <v>100</v>
      </c>
      <c r="AM210">
        <v>0</v>
      </c>
      <c r="AN210">
        <v>209</v>
      </c>
      <c r="AO210" t="s">
        <v>464</v>
      </c>
      <c r="AP210">
        <v>100</v>
      </c>
      <c r="AQ210">
        <v>100</v>
      </c>
      <c r="AR210">
        <v>100</v>
      </c>
      <c r="AS210" t="s">
        <v>231</v>
      </c>
      <c r="AT210">
        <v>57147.080999999998</v>
      </c>
    </row>
    <row r="211" spans="1:46" x14ac:dyDescent="0.3">
      <c r="A211" t="s">
        <v>231</v>
      </c>
      <c r="B211">
        <v>2015</v>
      </c>
      <c r="C211">
        <v>59797.684999999998</v>
      </c>
      <c r="D211">
        <v>68.963999999999999</v>
      </c>
      <c r="E211">
        <v>100</v>
      </c>
      <c r="G211">
        <v>0</v>
      </c>
      <c r="H211">
        <v>0</v>
      </c>
      <c r="I211">
        <v>0</v>
      </c>
      <c r="J211">
        <v>100</v>
      </c>
      <c r="L211">
        <v>0</v>
      </c>
      <c r="M211">
        <v>0</v>
      </c>
      <c r="N211">
        <v>0</v>
      </c>
      <c r="O211">
        <v>100</v>
      </c>
      <c r="Q211">
        <v>0</v>
      </c>
      <c r="R211">
        <v>0</v>
      </c>
      <c r="S211">
        <v>0</v>
      </c>
      <c r="T211" t="s">
        <v>231</v>
      </c>
      <c r="U211">
        <v>2015</v>
      </c>
      <c r="V211">
        <v>93.678679245282979</v>
      </c>
      <c r="W211">
        <v>93.965495999999987</v>
      </c>
      <c r="X211">
        <v>95.003011889035633</v>
      </c>
      <c r="Y211">
        <v>93.678679245282979</v>
      </c>
      <c r="Z211">
        <v>100</v>
      </c>
      <c r="AA211">
        <v>0</v>
      </c>
      <c r="AC211">
        <v>93</v>
      </c>
      <c r="AF211">
        <v>100</v>
      </c>
      <c r="AG211">
        <v>0</v>
      </c>
      <c r="AI211">
        <v>94.399999999999991</v>
      </c>
      <c r="AL211">
        <v>100</v>
      </c>
      <c r="AM211">
        <v>0</v>
      </c>
      <c r="AN211">
        <v>210</v>
      </c>
      <c r="AO211" t="s">
        <v>464</v>
      </c>
      <c r="AP211">
        <v>100</v>
      </c>
      <c r="AQ211">
        <v>100</v>
      </c>
      <c r="AR211">
        <v>100</v>
      </c>
      <c r="AS211" t="s">
        <v>231</v>
      </c>
      <c r="AT211">
        <v>59797.684999999998</v>
      </c>
    </row>
    <row r="212" spans="1:46" x14ac:dyDescent="0.3">
      <c r="A212" t="s">
        <v>232</v>
      </c>
      <c r="B212">
        <v>2000</v>
      </c>
      <c r="C212">
        <v>2600.0949999999998</v>
      </c>
      <c r="D212">
        <v>51.814000000000007</v>
      </c>
      <c r="E212">
        <v>90.77144598718931</v>
      </c>
      <c r="F212">
        <v>2.8627600316831621</v>
      </c>
      <c r="G212">
        <v>3.2887755105822269</v>
      </c>
      <c r="H212">
        <v>3.0770184705452972</v>
      </c>
      <c r="J212">
        <v>84.613501031310491</v>
      </c>
      <c r="K212">
        <v>4.5726365984347552</v>
      </c>
      <c r="L212">
        <v>4.8134480916658617</v>
      </c>
      <c r="M212">
        <v>6.0004142785888916</v>
      </c>
      <c r="O212">
        <v>96.498213572088687</v>
      </c>
      <c r="P212">
        <v>1.272608484890938</v>
      </c>
      <c r="Q212">
        <v>1.870860024572746</v>
      </c>
      <c r="R212">
        <v>0.35831791844762861</v>
      </c>
      <c r="T212" t="s">
        <v>232</v>
      </c>
      <c r="U212">
        <v>2000</v>
      </c>
      <c r="W212">
        <v>83.586988443914393</v>
      </c>
      <c r="X212">
        <v>54.216297022788368</v>
      </c>
      <c r="Z212">
        <v>78.519463793464283</v>
      </c>
      <c r="AA212">
        <v>15.114742225408181</v>
      </c>
      <c r="AC212">
        <v>73.014436846487413</v>
      </c>
      <c r="AD212">
        <v>41.067606197536378</v>
      </c>
      <c r="AF212">
        <v>60.963738527437393</v>
      </c>
      <c r="AG212">
        <v>28.222399102307861</v>
      </c>
      <c r="AI212">
        <v>93.419253300393649</v>
      </c>
      <c r="AJ212">
        <v>66.444320647785332</v>
      </c>
      <c r="AL212">
        <v>94.845942692386814</v>
      </c>
      <c r="AM212">
        <v>2.9248793645928122</v>
      </c>
      <c r="AN212">
        <v>211</v>
      </c>
      <c r="AO212" t="s">
        <v>465</v>
      </c>
      <c r="AP212">
        <v>93.634206018872476</v>
      </c>
      <c r="AQ212">
        <v>89.186137629745247</v>
      </c>
      <c r="AR212">
        <v>97.770822056979625</v>
      </c>
      <c r="AS212" t="s">
        <v>232</v>
      </c>
      <c r="AT212">
        <v>2600.0949999999998</v>
      </c>
    </row>
    <row r="213" spans="1:46" x14ac:dyDescent="0.3">
      <c r="A213" t="s">
        <v>232</v>
      </c>
      <c r="B213">
        <v>2015</v>
      </c>
      <c r="C213">
        <v>2793.335</v>
      </c>
      <c r="D213">
        <v>54.788000000000004</v>
      </c>
      <c r="E213">
        <v>92.918546357563812</v>
      </c>
      <c r="F213">
        <v>2.8515473798594861</v>
      </c>
      <c r="G213">
        <v>2.294914281593591</v>
      </c>
      <c r="H213">
        <v>1.934991980983116</v>
      </c>
      <c r="I213">
        <v>0.14314002469163351</v>
      </c>
      <c r="J213">
        <v>88.03923429236977</v>
      </c>
      <c r="K213">
        <v>4.7577682038531179</v>
      </c>
      <c r="L213">
        <v>3.1619084000033699</v>
      </c>
      <c r="M213">
        <v>4.0410891037737429</v>
      </c>
      <c r="N213">
        <v>0.2283822174039519</v>
      </c>
      <c r="O213">
        <v>96.945038602061743</v>
      </c>
      <c r="P213">
        <v>1.2785011672873881</v>
      </c>
      <c r="Q213">
        <v>1.5794558220487469</v>
      </c>
      <c r="R213">
        <v>0.19700440860212251</v>
      </c>
      <c r="S213">
        <v>2.978833533153704E-2</v>
      </c>
      <c r="T213" t="s">
        <v>232</v>
      </c>
      <c r="U213">
        <v>2015</v>
      </c>
      <c r="W213">
        <v>83.442158871380812</v>
      </c>
      <c r="X213">
        <v>55.891302066886972</v>
      </c>
      <c r="Z213">
        <v>80.871642406512024</v>
      </c>
      <c r="AA213">
        <v>14.89845133091128</v>
      </c>
      <c r="AC213">
        <v>71.603089837613808</v>
      </c>
      <c r="AD213">
        <v>42.730303790570908</v>
      </c>
      <c r="AF213">
        <v>66.250083755043988</v>
      </c>
      <c r="AG213">
        <v>26.546918741178899</v>
      </c>
      <c r="AI213">
        <v>93.21196228005924</v>
      </c>
      <c r="AJ213">
        <v>66.751984224819395</v>
      </c>
      <c r="AL213">
        <v>92.937604108895243</v>
      </c>
      <c r="AM213">
        <v>5.2859356604538874</v>
      </c>
      <c r="AN213">
        <v>212</v>
      </c>
      <c r="AO213" t="s">
        <v>465</v>
      </c>
      <c r="AP213">
        <v>95.770093737423295</v>
      </c>
      <c r="AQ213">
        <v>92.797002496222888</v>
      </c>
      <c r="AR213">
        <v>98.223539769349131</v>
      </c>
      <c r="AS213" t="s">
        <v>232</v>
      </c>
      <c r="AT213">
        <v>2793.335</v>
      </c>
    </row>
    <row r="214" spans="1:46" x14ac:dyDescent="0.3">
      <c r="A214" t="s">
        <v>233</v>
      </c>
      <c r="B214">
        <v>2000</v>
      </c>
      <c r="C214">
        <v>125714.674</v>
      </c>
      <c r="D214">
        <v>78.649000000000001</v>
      </c>
      <c r="E214">
        <v>98.47611464968152</v>
      </c>
      <c r="G214">
        <v>1.5238853503184799</v>
      </c>
      <c r="H214">
        <v>0</v>
      </c>
      <c r="T214" t="s">
        <v>233</v>
      </c>
      <c r="U214">
        <v>2000</v>
      </c>
      <c r="V214">
        <v>96.733087420382134</v>
      </c>
      <c r="W214">
        <v>96.733087420382134</v>
      </c>
      <c r="Y214">
        <v>98.47611464968152</v>
      </c>
      <c r="Z214">
        <v>97.243099787685779</v>
      </c>
      <c r="AA214">
        <v>1.2330148619957411</v>
      </c>
      <c r="AN214">
        <v>213</v>
      </c>
      <c r="AO214" t="s">
        <v>466</v>
      </c>
      <c r="AP214">
        <v>98.47611464968152</v>
      </c>
      <c r="AS214" t="s">
        <v>233</v>
      </c>
      <c r="AT214">
        <v>125714.674</v>
      </c>
    </row>
    <row r="215" spans="1:46" x14ac:dyDescent="0.3">
      <c r="A215" t="s">
        <v>233</v>
      </c>
      <c r="B215">
        <v>2015</v>
      </c>
      <c r="C215">
        <v>126573.481</v>
      </c>
      <c r="D215">
        <v>93.498000000000005</v>
      </c>
      <c r="E215">
        <v>98.9455414012739</v>
      </c>
      <c r="G215">
        <v>1.0544585987260999</v>
      </c>
      <c r="H215">
        <v>0</v>
      </c>
      <c r="I215">
        <v>3.1295116772825322E-2</v>
      </c>
      <c r="T215" t="s">
        <v>233</v>
      </c>
      <c r="U215">
        <v>2015</v>
      </c>
      <c r="V215">
        <v>97.194205318471333</v>
      </c>
      <c r="W215">
        <v>97.194205318471333</v>
      </c>
      <c r="Y215">
        <v>98.9455414012739</v>
      </c>
      <c r="Z215">
        <v>97.794267515923565</v>
      </c>
      <c r="AA215">
        <v>1.151273885350335</v>
      </c>
      <c r="AN215">
        <v>214</v>
      </c>
      <c r="AO215" t="s">
        <v>466</v>
      </c>
      <c r="AP215">
        <v>98.9455414012739</v>
      </c>
      <c r="AS215" t="s">
        <v>233</v>
      </c>
      <c r="AT215">
        <v>126573.481</v>
      </c>
    </row>
    <row r="216" spans="1:46" x14ac:dyDescent="0.3">
      <c r="A216" t="s">
        <v>234</v>
      </c>
      <c r="B216">
        <v>2000</v>
      </c>
      <c r="C216">
        <v>4767.4759999999997</v>
      </c>
      <c r="D216">
        <v>79.808000000000007</v>
      </c>
      <c r="E216">
        <v>99.588489692430031</v>
      </c>
      <c r="G216">
        <v>0.41151030756996287</v>
      </c>
      <c r="H216">
        <v>0</v>
      </c>
      <c r="J216">
        <v>98.792808857910359</v>
      </c>
      <c r="L216">
        <v>1.2071911420896411</v>
      </c>
      <c r="M216">
        <v>0</v>
      </c>
      <c r="O216">
        <v>99.789802686247967</v>
      </c>
      <c r="Q216">
        <v>0.21019731375203321</v>
      </c>
      <c r="R216">
        <v>0</v>
      </c>
      <c r="T216" t="s">
        <v>234</v>
      </c>
      <c r="U216">
        <v>2000</v>
      </c>
      <c r="V216">
        <v>94.170127475522307</v>
      </c>
      <c r="W216">
        <v>95.239970381176676</v>
      </c>
      <c r="X216">
        <v>94.170127475522307</v>
      </c>
      <c r="Y216">
        <v>98.552769399628758</v>
      </c>
      <c r="Z216">
        <v>96.961079303875877</v>
      </c>
      <c r="AA216">
        <v>2.62741038855417</v>
      </c>
      <c r="AC216">
        <v>89.506521196559362</v>
      </c>
      <c r="AD216">
        <v>91.482141002424996</v>
      </c>
      <c r="AF216">
        <v>85.851553149226447</v>
      </c>
      <c r="AG216">
        <v>12.94125570868391</v>
      </c>
      <c r="AI216">
        <v>96.690574405031327</v>
      </c>
      <c r="AJ216">
        <v>94.850207453278685</v>
      </c>
      <c r="AL216">
        <v>99.771869602024935</v>
      </c>
      <c r="AM216">
        <v>1.7933084223031401E-2</v>
      </c>
      <c r="AN216">
        <v>215</v>
      </c>
      <c r="AO216" t="s">
        <v>467</v>
      </c>
      <c r="AP216">
        <v>99.588489692430031</v>
      </c>
      <c r="AQ216">
        <v>98.792808857910359</v>
      </c>
      <c r="AR216">
        <v>99.789802686247967</v>
      </c>
      <c r="AS216" t="s">
        <v>234</v>
      </c>
      <c r="AT216">
        <v>4767.4759999999997</v>
      </c>
    </row>
    <row r="217" spans="1:46" x14ac:dyDescent="0.3">
      <c r="A217" t="s">
        <v>234</v>
      </c>
      <c r="B217">
        <v>2015</v>
      </c>
      <c r="C217">
        <v>7594.5469999999996</v>
      </c>
      <c r="D217">
        <v>83.679000000000002</v>
      </c>
      <c r="E217">
        <v>98.566680181734327</v>
      </c>
      <c r="G217">
        <v>1.4333198182656699</v>
      </c>
      <c r="H217">
        <v>0</v>
      </c>
      <c r="I217">
        <v>-6.8120634046380246E-2</v>
      </c>
      <c r="J217">
        <v>96.888728937267018</v>
      </c>
      <c r="L217">
        <v>3.1112710627329818</v>
      </c>
      <c r="M217">
        <v>0</v>
      </c>
      <c r="N217">
        <v>-0.1269386613762227</v>
      </c>
      <c r="O217">
        <v>98.893952762201963</v>
      </c>
      <c r="Q217">
        <v>1.1060472377980379</v>
      </c>
      <c r="R217">
        <v>0</v>
      </c>
      <c r="S217">
        <v>-5.9723328269733617E-2</v>
      </c>
      <c r="T217" t="s">
        <v>234</v>
      </c>
      <c r="U217">
        <v>2015</v>
      </c>
      <c r="V217">
        <v>93.293362792011536</v>
      </c>
      <c r="W217">
        <v>94.510155033539988</v>
      </c>
      <c r="X217">
        <v>93.300205881217124</v>
      </c>
      <c r="Y217">
        <v>97.541586707844289</v>
      </c>
      <c r="Z217">
        <v>86.108269491922528</v>
      </c>
      <c r="AA217">
        <v>12.45841068981181</v>
      </c>
      <c r="AC217">
        <v>87.78142023276223</v>
      </c>
      <c r="AD217">
        <v>89.718962995909251</v>
      </c>
      <c r="AF217">
        <v>79.654539374222736</v>
      </c>
      <c r="AG217">
        <v>17.234189563044279</v>
      </c>
      <c r="AI217">
        <v>95.822547398213246</v>
      </c>
      <c r="AJ217">
        <v>93.998702100472968</v>
      </c>
      <c r="AL217">
        <v>87.367024128700905</v>
      </c>
      <c r="AM217">
        <v>11.526928633501059</v>
      </c>
      <c r="AN217">
        <v>216</v>
      </c>
      <c r="AO217" t="s">
        <v>467</v>
      </c>
      <c r="AP217">
        <v>98.566680181734327</v>
      </c>
      <c r="AQ217">
        <v>96.888728937267018</v>
      </c>
      <c r="AR217">
        <v>98.893952762201963</v>
      </c>
      <c r="AS217" t="s">
        <v>234</v>
      </c>
      <c r="AT217">
        <v>7594.5469999999996</v>
      </c>
    </row>
    <row r="218" spans="1:46" x14ac:dyDescent="0.3">
      <c r="A218" t="s">
        <v>235</v>
      </c>
      <c r="B218">
        <v>2000</v>
      </c>
      <c r="C218">
        <v>14956.769</v>
      </c>
      <c r="D218">
        <v>55.729000000000006</v>
      </c>
      <c r="E218">
        <v>86.179087502348679</v>
      </c>
      <c r="F218">
        <v>4.8317327571921869</v>
      </c>
      <c r="G218">
        <v>7.1386281729198542</v>
      </c>
      <c r="H218">
        <v>1.8505515675392761</v>
      </c>
      <c r="J218">
        <v>75.909858283625098</v>
      </c>
      <c r="K218">
        <v>7.8065555940976452</v>
      </c>
      <c r="L218">
        <v>12.544842666779861</v>
      </c>
      <c r="M218">
        <v>3.7387434554973988</v>
      </c>
      <c r="O218">
        <v>94.336941523452808</v>
      </c>
      <c r="P218">
        <v>2.4685397730610958</v>
      </c>
      <c r="Q218">
        <v>2.8439427872557279</v>
      </c>
      <c r="R218">
        <v>0.35057591623036899</v>
      </c>
      <c r="T218" t="s">
        <v>235</v>
      </c>
      <c r="U218">
        <v>2000</v>
      </c>
      <c r="W218">
        <v>57.681655322708963</v>
      </c>
      <c r="Z218">
        <v>64.721233879357513</v>
      </c>
      <c r="AA218">
        <v>26.289586380183358</v>
      </c>
      <c r="AC218">
        <v>24.25800393866848</v>
      </c>
      <c r="AF218">
        <v>31.526439482960999</v>
      </c>
      <c r="AG218">
        <v>52.189974394761748</v>
      </c>
      <c r="AI218">
        <v>84.233333451203194</v>
      </c>
      <c r="AL218">
        <v>91.091108499804136</v>
      </c>
      <c r="AM218">
        <v>5.7143727967097684</v>
      </c>
      <c r="AN218">
        <v>217</v>
      </c>
      <c r="AO218" t="s">
        <v>468</v>
      </c>
      <c r="AP218">
        <v>91.010820259540878</v>
      </c>
      <c r="AQ218">
        <v>83.716413877722744</v>
      </c>
      <c r="AR218">
        <v>96.805481296513904</v>
      </c>
      <c r="AS218" t="s">
        <v>235</v>
      </c>
      <c r="AT218">
        <v>14956.769</v>
      </c>
    </row>
    <row r="219" spans="1:46" x14ac:dyDescent="0.3">
      <c r="A219" t="s">
        <v>235</v>
      </c>
      <c r="B219">
        <v>2015</v>
      </c>
      <c r="C219">
        <v>17625.225999999999</v>
      </c>
      <c r="D219">
        <v>53.247</v>
      </c>
      <c r="E219">
        <v>91.14559002517133</v>
      </c>
      <c r="F219">
        <v>5.3949181360322314</v>
      </c>
      <c r="G219">
        <v>3.1818041087571669</v>
      </c>
      <c r="H219">
        <v>0.27768773003927733</v>
      </c>
      <c r="I219">
        <v>0.33110016818817672</v>
      </c>
      <c r="J219">
        <v>83.965496385625144</v>
      </c>
      <c r="K219">
        <v>8.6349959062140016</v>
      </c>
      <c r="L219">
        <v>6.8055613730822984</v>
      </c>
      <c r="M219">
        <v>0.59394633507855588</v>
      </c>
      <c r="N219">
        <v>0.53704254013333641</v>
      </c>
      <c r="O219">
        <v>97.45</v>
      </c>
      <c r="P219">
        <v>2.5499999999999972</v>
      </c>
      <c r="Q219">
        <v>0</v>
      </c>
      <c r="R219">
        <v>0</v>
      </c>
      <c r="S219">
        <v>0.20753723176981301</v>
      </c>
      <c r="T219" t="s">
        <v>235</v>
      </c>
      <c r="U219">
        <v>2015</v>
      </c>
      <c r="W219">
        <v>83.902428016201029</v>
      </c>
      <c r="Z219">
        <v>74.998435245593498</v>
      </c>
      <c r="AA219">
        <v>21.542072915610071</v>
      </c>
      <c r="AC219">
        <v>73.751511849047318</v>
      </c>
      <c r="AF219">
        <v>54.911280846063619</v>
      </c>
      <c r="AG219">
        <v>37.689211445775527</v>
      </c>
      <c r="AI219">
        <v>92.815339233038344</v>
      </c>
      <c r="AL219">
        <v>92.635761848805316</v>
      </c>
      <c r="AM219">
        <v>7.3642381511946837</v>
      </c>
      <c r="AN219">
        <v>218</v>
      </c>
      <c r="AO219" t="s">
        <v>468</v>
      </c>
      <c r="AP219">
        <v>96.540508161203562</v>
      </c>
      <c r="AQ219">
        <v>92.600492291839146</v>
      </c>
      <c r="AR219">
        <v>100</v>
      </c>
      <c r="AS219" t="s">
        <v>235</v>
      </c>
      <c r="AT219">
        <v>17625.225999999999</v>
      </c>
    </row>
    <row r="220" spans="1:46" x14ac:dyDescent="0.3">
      <c r="A220" t="s">
        <v>236</v>
      </c>
      <c r="B220">
        <v>2000</v>
      </c>
      <c r="C220">
        <v>31065.82</v>
      </c>
      <c r="D220">
        <v>19.891999999999999</v>
      </c>
      <c r="E220">
        <v>46.388133897026137</v>
      </c>
      <c r="F220">
        <v>6.813751039305564</v>
      </c>
      <c r="G220">
        <v>18.00547483644916</v>
      </c>
      <c r="H220">
        <v>28.792640227219142</v>
      </c>
      <c r="J220">
        <v>35.941108784999138</v>
      </c>
      <c r="K220">
        <v>7.4240690005902303</v>
      </c>
      <c r="L220">
        <v>21.03376051657369</v>
      </c>
      <c r="M220">
        <v>35.60106169783694</v>
      </c>
      <c r="O220">
        <v>88.459835469229006</v>
      </c>
      <c r="P220">
        <v>4.3559111417290524</v>
      </c>
      <c r="Q220">
        <v>5.8101244813608446</v>
      </c>
      <c r="R220">
        <v>1.374128907681097</v>
      </c>
      <c r="T220" t="s">
        <v>236</v>
      </c>
      <c r="U220">
        <v>2000</v>
      </c>
      <c r="W220">
        <v>23.6253492332024</v>
      </c>
      <c r="X220">
        <v>37.764402699884052</v>
      </c>
      <c r="Z220">
        <v>31.161125171763661</v>
      </c>
      <c r="AA220">
        <v>22.04075976456804</v>
      </c>
      <c r="AC220">
        <v>13.96500974054187</v>
      </c>
      <c r="AD220">
        <v>31.389491778688459</v>
      </c>
      <c r="AF220">
        <v>17.674239643750301</v>
      </c>
      <c r="AG220">
        <v>25.690938141839069</v>
      </c>
      <c r="AH220">
        <v>62.528952494717082</v>
      </c>
      <c r="AI220">
        <v>62.528952494717082</v>
      </c>
      <c r="AJ220">
        <v>63.437103487896152</v>
      </c>
      <c r="AK220">
        <v>69.752830764626793</v>
      </c>
      <c r="AL220">
        <v>85.474790257129371</v>
      </c>
      <c r="AM220">
        <v>7.3409563538286884</v>
      </c>
      <c r="AN220">
        <v>219</v>
      </c>
      <c r="AO220" t="s">
        <v>469</v>
      </c>
      <c r="AP220">
        <v>53.201884936331702</v>
      </c>
      <c r="AQ220">
        <v>43.365177785589367</v>
      </c>
      <c r="AR220">
        <v>92.815746610958058</v>
      </c>
      <c r="AS220" t="s">
        <v>236</v>
      </c>
      <c r="AT220">
        <v>31065.82</v>
      </c>
    </row>
    <row r="221" spans="1:46" x14ac:dyDescent="0.3">
      <c r="A221" t="s">
        <v>236</v>
      </c>
      <c r="B221">
        <v>2015</v>
      </c>
      <c r="C221">
        <v>46050.302000000003</v>
      </c>
      <c r="D221">
        <v>25.621999999999996</v>
      </c>
      <c r="E221">
        <v>58.456776723262038</v>
      </c>
      <c r="F221">
        <v>8.7111647547245106</v>
      </c>
      <c r="G221">
        <v>9.7692582240891408</v>
      </c>
      <c r="H221">
        <v>23.062800297924309</v>
      </c>
      <c r="I221">
        <v>0.80457618841572676</v>
      </c>
      <c r="J221">
        <v>49.846747679245468</v>
      </c>
      <c r="K221">
        <v>10.29644623485253</v>
      </c>
      <c r="L221">
        <v>11.247761959065199</v>
      </c>
      <c r="M221">
        <v>28.60904412683681</v>
      </c>
      <c r="N221">
        <v>0.92704259294975533</v>
      </c>
      <c r="O221">
        <v>83.450795154136486</v>
      </c>
      <c r="P221">
        <v>4.1092575683627359</v>
      </c>
      <c r="Q221">
        <v>5.4773157215503261</v>
      </c>
      <c r="R221">
        <v>6.9626315559504519</v>
      </c>
      <c r="S221">
        <v>-0.33393602100616798</v>
      </c>
      <c r="T221" t="s">
        <v>236</v>
      </c>
      <c r="U221">
        <v>2015</v>
      </c>
      <c r="W221">
        <v>26.925968486799508</v>
      </c>
      <c r="X221">
        <v>52.005094146052912</v>
      </c>
      <c r="Z221">
        <v>32.129146284133313</v>
      </c>
      <c r="AA221">
        <v>35.038795193853247</v>
      </c>
      <c r="AC221">
        <v>17.427762903765021</v>
      </c>
      <c r="AD221">
        <v>46.31282071299929</v>
      </c>
      <c r="AF221">
        <v>22.04122880102841</v>
      </c>
      <c r="AG221">
        <v>38.101965113069582</v>
      </c>
      <c r="AH221">
        <v>54.498270994602912</v>
      </c>
      <c r="AI221">
        <v>54.498270994602912</v>
      </c>
      <c r="AJ221">
        <v>68.529171634291998</v>
      </c>
      <c r="AK221">
        <v>65.80307504172157</v>
      </c>
      <c r="AL221">
        <v>61.413321077606717</v>
      </c>
      <c r="AM221">
        <v>26.146731644892501</v>
      </c>
      <c r="AN221">
        <v>220</v>
      </c>
      <c r="AO221" t="s">
        <v>469</v>
      </c>
      <c r="AP221">
        <v>67.16794147798656</v>
      </c>
      <c r="AQ221">
        <v>60.143193914097992</v>
      </c>
      <c r="AR221">
        <v>87.560052722499222</v>
      </c>
      <c r="AS221" t="s">
        <v>236</v>
      </c>
      <c r="AT221">
        <v>46050.302000000003</v>
      </c>
    </row>
    <row r="222" spans="1:46" x14ac:dyDescent="0.3">
      <c r="A222" t="s">
        <v>237</v>
      </c>
      <c r="B222">
        <v>2000</v>
      </c>
      <c r="C222">
        <v>84.406000000000006</v>
      </c>
      <c r="D222">
        <v>42.957999999999998</v>
      </c>
      <c r="E222">
        <v>60.793322859333692</v>
      </c>
      <c r="F222">
        <v>0.65106247819582097</v>
      </c>
      <c r="G222">
        <v>38.555614662470497</v>
      </c>
      <c r="H222">
        <v>0</v>
      </c>
      <c r="J222">
        <v>48.518321548230247</v>
      </c>
      <c r="K222">
        <v>1.024674161525446</v>
      </c>
      <c r="L222">
        <v>50.457004290244299</v>
      </c>
      <c r="M222">
        <v>0</v>
      </c>
      <c r="O222">
        <v>77.092746128293172</v>
      </c>
      <c r="P222">
        <v>0.15496029372521039</v>
      </c>
      <c r="Q222">
        <v>22.752293577981622</v>
      </c>
      <c r="R222">
        <v>0</v>
      </c>
      <c r="T222" t="s">
        <v>237</v>
      </c>
      <c r="U222">
        <v>2000</v>
      </c>
      <c r="W222">
        <v>52.371716175979167</v>
      </c>
      <c r="Z222">
        <v>32.376519702095479</v>
      </c>
      <c r="AA222">
        <v>29.067865635434028</v>
      </c>
      <c r="AC222">
        <v>37.605541727984161</v>
      </c>
      <c r="AF222">
        <v>20.50923335198604</v>
      </c>
      <c r="AG222">
        <v>29.03376235776966</v>
      </c>
      <c r="AI222">
        <v>71.979056435361159</v>
      </c>
      <c r="AL222">
        <v>48.134556574923408</v>
      </c>
      <c r="AM222">
        <v>29.11314984709497</v>
      </c>
      <c r="AN222">
        <v>221</v>
      </c>
      <c r="AO222" t="s">
        <v>470</v>
      </c>
      <c r="AP222">
        <v>61.444385337529503</v>
      </c>
      <c r="AQ222">
        <v>49.542995709755701</v>
      </c>
      <c r="AR222">
        <v>77.247706422018382</v>
      </c>
      <c r="AS222" t="s">
        <v>237</v>
      </c>
      <c r="AT222">
        <v>84.406000000000006</v>
      </c>
    </row>
    <row r="223" spans="1:46" x14ac:dyDescent="0.3">
      <c r="A223" t="s">
        <v>237</v>
      </c>
      <c r="B223">
        <v>2015</v>
      </c>
      <c r="C223">
        <v>112.423</v>
      </c>
      <c r="D223">
        <v>44.304000000000002</v>
      </c>
      <c r="E223">
        <v>64.392328556394943</v>
      </c>
      <c r="F223">
        <v>0.60009923637811813</v>
      </c>
      <c r="G223">
        <v>35.007572207226943</v>
      </c>
      <c r="H223">
        <v>0</v>
      </c>
      <c r="I223">
        <v>0.23993371313741677</v>
      </c>
      <c r="J223">
        <v>44.222770316149521</v>
      </c>
      <c r="K223">
        <v>0.93395502251635065</v>
      </c>
      <c r="L223">
        <v>54.843274661334128</v>
      </c>
      <c r="M223">
        <v>0</v>
      </c>
      <c r="N223">
        <v>-0.28637008213871507</v>
      </c>
      <c r="O223">
        <v>89.748136513886578</v>
      </c>
      <c r="P223">
        <v>0.1803982643495203</v>
      </c>
      <c r="Q223">
        <v>10.0714652217639</v>
      </c>
      <c r="R223">
        <v>0</v>
      </c>
      <c r="S223">
        <v>0.84369269237289379</v>
      </c>
      <c r="T223" t="s">
        <v>237</v>
      </c>
      <c r="U223">
        <v>2015</v>
      </c>
      <c r="W223">
        <v>56.2149781776818</v>
      </c>
      <c r="Z223">
        <v>33.388262415295827</v>
      </c>
      <c r="AA223">
        <v>31.604165377477241</v>
      </c>
      <c r="AC223">
        <v>34.276149326350307</v>
      </c>
      <c r="AF223">
        <v>3.4415245011596198</v>
      </c>
      <c r="AG223">
        <v>41.715200837506252</v>
      </c>
      <c r="AI223">
        <v>83.794993790352407</v>
      </c>
      <c r="AL223">
        <v>71.035281078751268</v>
      </c>
      <c r="AM223">
        <v>18.893253699484831</v>
      </c>
      <c r="AN223">
        <v>222</v>
      </c>
      <c r="AO223" t="s">
        <v>470</v>
      </c>
      <c r="AP223">
        <v>64.992427792773057</v>
      </c>
      <c r="AQ223">
        <v>45.156725338665872</v>
      </c>
      <c r="AR223">
        <v>89.928534778236099</v>
      </c>
      <c r="AS223" t="s">
        <v>237</v>
      </c>
      <c r="AT223">
        <v>112.423</v>
      </c>
    </row>
    <row r="224" spans="1:46" x14ac:dyDescent="0.3">
      <c r="A224" t="s">
        <v>238</v>
      </c>
      <c r="B224">
        <v>2000</v>
      </c>
      <c r="C224">
        <v>1929.47</v>
      </c>
      <c r="D224">
        <v>98.113</v>
      </c>
      <c r="E224">
        <v>100</v>
      </c>
      <c r="F224">
        <v>0</v>
      </c>
      <c r="G224">
        <v>0</v>
      </c>
      <c r="H224">
        <v>0</v>
      </c>
      <c r="T224" t="s">
        <v>238</v>
      </c>
      <c r="U224">
        <v>2000</v>
      </c>
      <c r="V224">
        <v>100</v>
      </c>
      <c r="W224">
        <v>100</v>
      </c>
      <c r="X224">
        <v>100</v>
      </c>
      <c r="Y224">
        <v>100</v>
      </c>
      <c r="AN224">
        <v>223</v>
      </c>
      <c r="AO224" t="s">
        <v>471</v>
      </c>
      <c r="AP224">
        <v>100</v>
      </c>
      <c r="AS224" t="s">
        <v>238</v>
      </c>
      <c r="AT224">
        <v>1929.47</v>
      </c>
    </row>
    <row r="225" spans="1:46" x14ac:dyDescent="0.3">
      <c r="A225" t="s">
        <v>238</v>
      </c>
      <c r="B225">
        <v>2015</v>
      </c>
      <c r="C225">
        <v>3892.1149999999998</v>
      </c>
      <c r="D225">
        <v>98.342000000000013</v>
      </c>
      <c r="E225">
        <v>100</v>
      </c>
      <c r="F225">
        <v>0</v>
      </c>
      <c r="G225">
        <v>0</v>
      </c>
      <c r="H225">
        <v>0</v>
      </c>
      <c r="I225">
        <v>0</v>
      </c>
      <c r="T225" t="s">
        <v>238</v>
      </c>
      <c r="U225">
        <v>2015</v>
      </c>
      <c r="V225">
        <v>100</v>
      </c>
      <c r="W225">
        <v>100</v>
      </c>
      <c r="X225">
        <v>100</v>
      </c>
      <c r="Y225">
        <v>100</v>
      </c>
      <c r="AN225">
        <v>224</v>
      </c>
      <c r="AO225" t="s">
        <v>471</v>
      </c>
      <c r="AP225">
        <v>100</v>
      </c>
      <c r="AS225" t="s">
        <v>238</v>
      </c>
      <c r="AT225">
        <v>3892.1149999999998</v>
      </c>
    </row>
    <row r="226" spans="1:46" x14ac:dyDescent="0.3">
      <c r="A226" t="s">
        <v>239</v>
      </c>
      <c r="B226">
        <v>2000</v>
      </c>
      <c r="C226">
        <v>4954.8500000000004</v>
      </c>
      <c r="D226">
        <v>35.297999999999995</v>
      </c>
      <c r="E226">
        <v>80.32438819500058</v>
      </c>
      <c r="F226">
        <v>1.405016327588537</v>
      </c>
      <c r="G226">
        <v>4.6886015127884022</v>
      </c>
      <c r="H226">
        <v>13.581993964622489</v>
      </c>
      <c r="J226">
        <v>72.540985712772653</v>
      </c>
      <c r="K226">
        <v>1.860025274686478</v>
      </c>
      <c r="L226">
        <v>4.6501311302110899</v>
      </c>
      <c r="M226">
        <v>20.948857882329779</v>
      </c>
      <c r="O226">
        <v>94.591533852123106</v>
      </c>
      <c r="P226">
        <v>0.57097505343331534</v>
      </c>
      <c r="Q226">
        <v>4.7591185588963194</v>
      </c>
      <c r="R226">
        <v>7.83725355472598E-2</v>
      </c>
      <c r="T226" t="s">
        <v>239</v>
      </c>
      <c r="U226">
        <v>2000</v>
      </c>
      <c r="V226">
        <v>46.350875123294962</v>
      </c>
      <c r="W226">
        <v>46.350875123294962</v>
      </c>
      <c r="Y226">
        <v>72.413870876489895</v>
      </c>
      <c r="Z226">
        <v>39.034365329664901</v>
      </c>
      <c r="AA226">
        <v>42.695039192924213</v>
      </c>
      <c r="AB226">
        <v>27.768746562396171</v>
      </c>
      <c r="AC226">
        <v>27.768746562396171</v>
      </c>
      <c r="AE226">
        <v>64.117728397406751</v>
      </c>
      <c r="AF226">
        <v>21.312953081020169</v>
      </c>
      <c r="AG226">
        <v>53.088057906438962</v>
      </c>
      <c r="AH226">
        <v>80.412320025195172</v>
      </c>
      <c r="AI226">
        <v>80.412320025195172</v>
      </c>
      <c r="AK226">
        <v>87.620880074791117</v>
      </c>
      <c r="AL226">
        <v>71.518098552845004</v>
      </c>
      <c r="AM226">
        <v>23.644410352711422</v>
      </c>
      <c r="AN226">
        <v>225</v>
      </c>
      <c r="AO226" t="s">
        <v>472</v>
      </c>
      <c r="AP226">
        <v>81.729404522589107</v>
      </c>
      <c r="AQ226">
        <v>74.401010987459131</v>
      </c>
      <c r="AR226">
        <v>95.162508905556422</v>
      </c>
      <c r="AS226" t="s">
        <v>239</v>
      </c>
      <c r="AT226">
        <v>4954.8500000000004</v>
      </c>
    </row>
    <row r="227" spans="1:46" x14ac:dyDescent="0.3">
      <c r="A227" t="s">
        <v>239</v>
      </c>
      <c r="B227">
        <v>2015</v>
      </c>
      <c r="C227">
        <v>5939.9620000000004</v>
      </c>
      <c r="D227">
        <v>35.707000000000008</v>
      </c>
      <c r="E227">
        <v>87.2686387002841</v>
      </c>
      <c r="F227">
        <v>1.556125274483146</v>
      </c>
      <c r="G227">
        <v>1.9589705499553089</v>
      </c>
      <c r="H227">
        <v>9.2162654752774547</v>
      </c>
      <c r="I227">
        <v>0.46295003368556803</v>
      </c>
      <c r="J227">
        <v>81.665375159011774</v>
      </c>
      <c r="K227">
        <v>2.0939839784361989</v>
      </c>
      <c r="L227">
        <v>3.0469422020364618</v>
      </c>
      <c r="M227">
        <v>13.193698660515571</v>
      </c>
      <c r="N227">
        <v>0.60829262974927478</v>
      </c>
      <c r="O227">
        <v>97.357714311761441</v>
      </c>
      <c r="P227">
        <v>0.58767231978928758</v>
      </c>
      <c r="Q227">
        <v>0</v>
      </c>
      <c r="R227">
        <v>2.0546133684492802</v>
      </c>
      <c r="S227">
        <v>0.18441203064255565</v>
      </c>
      <c r="T227" t="s">
        <v>239</v>
      </c>
      <c r="U227">
        <v>2015</v>
      </c>
      <c r="V227">
        <v>66.310418867739102</v>
      </c>
      <c r="W227">
        <v>66.310418867739102</v>
      </c>
      <c r="Y227">
        <v>81.852590841878353</v>
      </c>
      <c r="Z227">
        <v>88.824763974767237</v>
      </c>
      <c r="AA227">
        <v>0</v>
      </c>
      <c r="AB227">
        <v>51.637644908236382</v>
      </c>
      <c r="AC227">
        <v>51.637644908236382</v>
      </c>
      <c r="AE227">
        <v>74.737279596071417</v>
      </c>
      <c r="AF227">
        <v>83.759359137447973</v>
      </c>
      <c r="AG227">
        <v>0</v>
      </c>
      <c r="AH227">
        <v>92.729794793420609</v>
      </c>
      <c r="AI227">
        <v>92.729794793420609</v>
      </c>
      <c r="AK227">
        <v>94.664216179393861</v>
      </c>
      <c r="AL227">
        <v>97.945386631550718</v>
      </c>
      <c r="AM227">
        <v>0</v>
      </c>
      <c r="AN227">
        <v>226</v>
      </c>
      <c r="AO227" t="s">
        <v>472</v>
      </c>
      <c r="AP227">
        <v>88.824763974767237</v>
      </c>
      <c r="AQ227">
        <v>83.759359137447973</v>
      </c>
      <c r="AR227">
        <v>97.945386631550718</v>
      </c>
      <c r="AS227" t="s">
        <v>239</v>
      </c>
      <c r="AT227">
        <v>5939.9620000000004</v>
      </c>
    </row>
    <row r="228" spans="1:46" x14ac:dyDescent="0.3">
      <c r="A228" t="s">
        <v>240</v>
      </c>
      <c r="B228">
        <v>2000</v>
      </c>
      <c r="C228">
        <v>5342.8789999999999</v>
      </c>
      <c r="D228">
        <v>21.977</v>
      </c>
      <c r="E228">
        <v>45.829262282555462</v>
      </c>
      <c r="F228">
        <v>0.77164976156186227</v>
      </c>
      <c r="G228">
        <v>27.349250054360521</v>
      </c>
      <c r="H228">
        <v>26.04983790152216</v>
      </c>
      <c r="J228">
        <v>37.037220378384653</v>
      </c>
      <c r="K228">
        <v>0.85251913914440536</v>
      </c>
      <c r="L228">
        <v>30.073905517792809</v>
      </c>
      <c r="M228">
        <v>32.036354964678139</v>
      </c>
      <c r="O228">
        <v>77.042871305129964</v>
      </c>
      <c r="P228">
        <v>0.48454636040962379</v>
      </c>
      <c r="Q228">
        <v>17.67614666338909</v>
      </c>
      <c r="R228">
        <v>4.7964356710713218</v>
      </c>
      <c r="T228" t="s">
        <v>240</v>
      </c>
      <c r="U228">
        <v>2000</v>
      </c>
      <c r="W228">
        <v>6.7198663088920387</v>
      </c>
      <c r="Z228">
        <v>14.786971372173261</v>
      </c>
      <c r="AA228">
        <v>31.81394067194406</v>
      </c>
      <c r="AC228">
        <v>0</v>
      </c>
      <c r="AF228">
        <v>7.837996183817495</v>
      </c>
      <c r="AG228">
        <v>30.05174333371156</v>
      </c>
      <c r="AI228">
        <v>30.576813527287801</v>
      </c>
      <c r="AL228">
        <v>39.457303588630573</v>
      </c>
      <c r="AM228">
        <v>38.070114076909022</v>
      </c>
      <c r="AN228">
        <v>227</v>
      </c>
      <c r="AO228" t="s">
        <v>473</v>
      </c>
      <c r="AP228">
        <v>46.600912044117322</v>
      </c>
      <c r="AQ228">
        <v>37.889739517529051</v>
      </c>
      <c r="AR228">
        <v>77.527417665539588</v>
      </c>
      <c r="AS228" t="s">
        <v>240</v>
      </c>
      <c r="AT228">
        <v>5342.8789999999999</v>
      </c>
    </row>
    <row r="229" spans="1:46" x14ac:dyDescent="0.3">
      <c r="A229" t="s">
        <v>240</v>
      </c>
      <c r="B229">
        <v>2015</v>
      </c>
      <c r="C229">
        <v>6802.0230000000001</v>
      </c>
      <c r="D229">
        <v>38.613999999999997</v>
      </c>
      <c r="E229">
        <v>80.447355509820582</v>
      </c>
      <c r="F229">
        <v>1.036459872825596</v>
      </c>
      <c r="G229">
        <v>14.188020914719599</v>
      </c>
      <c r="H229">
        <v>4.328163702634229</v>
      </c>
      <c r="I229">
        <v>2.3078728818176746</v>
      </c>
      <c r="J229">
        <v>73.352919825151531</v>
      </c>
      <c r="K229">
        <v>1.6884303796070701</v>
      </c>
      <c r="L229">
        <v>18.41060706471535</v>
      </c>
      <c r="M229">
        <v>6.5480427305260491</v>
      </c>
      <c r="N229">
        <v>2.4210466297844584</v>
      </c>
      <c r="O229">
        <v>91.725623209077185</v>
      </c>
      <c r="P229">
        <v>0</v>
      </c>
      <c r="Q229">
        <v>7.47523090582024</v>
      </c>
      <c r="R229">
        <v>0.79914588510257545</v>
      </c>
      <c r="S229">
        <v>0.97885012692981477</v>
      </c>
      <c r="T229" t="s">
        <v>240</v>
      </c>
      <c r="U229">
        <v>2015</v>
      </c>
      <c r="W229">
        <v>67.802545061347985</v>
      </c>
      <c r="Z229">
        <v>41.784840760993113</v>
      </c>
      <c r="AA229">
        <v>39.698974621653058</v>
      </c>
      <c r="AC229">
        <v>52.754069193944751</v>
      </c>
      <c r="AF229">
        <v>22.20261361241478</v>
      </c>
      <c r="AG229">
        <v>52.838736592343821</v>
      </c>
      <c r="AI229">
        <v>91.725623209077185</v>
      </c>
      <c r="AL229">
        <v>72.915378797524681</v>
      </c>
      <c r="AM229">
        <v>18.8102444115525</v>
      </c>
      <c r="AN229">
        <v>228</v>
      </c>
      <c r="AO229" t="s">
        <v>473</v>
      </c>
      <c r="AP229">
        <v>81.483815382646171</v>
      </c>
      <c r="AQ229">
        <v>75.041350204758601</v>
      </c>
      <c r="AR229">
        <v>91.725623209077185</v>
      </c>
      <c r="AS229" t="s">
        <v>240</v>
      </c>
      <c r="AT229">
        <v>6802.0230000000001</v>
      </c>
    </row>
    <row r="230" spans="1:46" x14ac:dyDescent="0.3">
      <c r="A230" t="s">
        <v>241</v>
      </c>
      <c r="B230">
        <v>2000</v>
      </c>
      <c r="C230">
        <v>2371.4810000000002</v>
      </c>
      <c r="D230">
        <v>68.066999999999993</v>
      </c>
      <c r="E230">
        <v>97.65262406903021</v>
      </c>
      <c r="F230">
        <v>0.67859788344230532</v>
      </c>
      <c r="G230">
        <v>1.6687780475275109</v>
      </c>
      <c r="H230">
        <v>0</v>
      </c>
      <c r="J230">
        <v>95.42302197802195</v>
      </c>
      <c r="K230">
        <v>0</v>
      </c>
      <c r="L230">
        <v>4.57697802197805</v>
      </c>
      <c r="M230">
        <v>0</v>
      </c>
      <c r="O230">
        <v>98.698621153846133</v>
      </c>
      <c r="P230">
        <v>0.99695576923076601</v>
      </c>
      <c r="Q230">
        <v>0.30442307692310072</v>
      </c>
      <c r="R230">
        <v>0</v>
      </c>
      <c r="T230" t="s">
        <v>241</v>
      </c>
      <c r="U230">
        <v>2000</v>
      </c>
      <c r="V230">
        <v>81.221589332742269</v>
      </c>
      <c r="W230">
        <v>81.522760306804372</v>
      </c>
      <c r="Y230">
        <v>97.147969581644389</v>
      </c>
      <c r="Z230">
        <v>81.100650706154894</v>
      </c>
      <c r="AA230">
        <v>17.230571246317592</v>
      </c>
      <c r="AC230">
        <v>60.211926868131847</v>
      </c>
      <c r="AF230">
        <v>56.540549450549861</v>
      </c>
      <c r="AG230">
        <v>38.882472527472089</v>
      </c>
      <c r="AI230">
        <v>91.520539615384592</v>
      </c>
      <c r="AL230">
        <v>92.622793791574225</v>
      </c>
      <c r="AM230">
        <v>7.0727831315026748</v>
      </c>
      <c r="AN230">
        <v>229</v>
      </c>
      <c r="AO230" t="s">
        <v>474</v>
      </c>
      <c r="AP230">
        <v>98.33122195247249</v>
      </c>
      <c r="AQ230">
        <v>95.42302197802195</v>
      </c>
      <c r="AR230">
        <v>99.695576923076899</v>
      </c>
      <c r="AS230" t="s">
        <v>241</v>
      </c>
      <c r="AT230">
        <v>2371.4810000000002</v>
      </c>
    </row>
    <row r="231" spans="1:46" x14ac:dyDescent="0.3">
      <c r="A231" t="s">
        <v>241</v>
      </c>
      <c r="B231">
        <v>2015</v>
      </c>
      <c r="C231">
        <v>1970.5029999999999</v>
      </c>
      <c r="D231">
        <v>67.381999999999991</v>
      </c>
      <c r="E231">
        <v>98.595560815060452</v>
      </c>
      <c r="F231">
        <v>0.67240368219230895</v>
      </c>
      <c r="G231">
        <v>0.73203550274726581</v>
      </c>
      <c r="H231">
        <v>0</v>
      </c>
      <c r="I231">
        <v>6.2862449735349435E-2</v>
      </c>
      <c r="J231">
        <v>98.189945054945042</v>
      </c>
      <c r="K231">
        <v>0</v>
      </c>
      <c r="L231">
        <v>1.8100549450549579</v>
      </c>
      <c r="M231">
        <v>0</v>
      </c>
      <c r="N231">
        <v>0.18446153846153948</v>
      </c>
      <c r="O231">
        <v>98.791909615384625</v>
      </c>
      <c r="P231">
        <v>0.99789807692307875</v>
      </c>
      <c r="Q231">
        <v>0.2101923076922958</v>
      </c>
      <c r="R231">
        <v>0</v>
      </c>
      <c r="S231">
        <v>6.2192307692328086E-3</v>
      </c>
      <c r="T231" t="s">
        <v>241</v>
      </c>
      <c r="U231">
        <v>2015</v>
      </c>
      <c r="V231">
        <v>81.936071276685709</v>
      </c>
      <c r="W231">
        <v>81.936071276685709</v>
      </c>
      <c r="Y231">
        <v>98.347419573148201</v>
      </c>
      <c r="Z231">
        <v>91.242286599108283</v>
      </c>
      <c r="AA231">
        <v>8.0256778981444725</v>
      </c>
      <c r="AC231">
        <v>61.957855329670323</v>
      </c>
      <c r="AF231">
        <v>81.403626373626594</v>
      </c>
      <c r="AG231">
        <v>16.786318681318448</v>
      </c>
      <c r="AI231">
        <v>91.607043461538467</v>
      </c>
      <c r="AL231">
        <v>96.00494456762749</v>
      </c>
      <c r="AM231">
        <v>3.7848631246802138</v>
      </c>
      <c r="AN231">
        <v>230</v>
      </c>
      <c r="AO231" t="s">
        <v>474</v>
      </c>
      <c r="AP231">
        <v>99.267964497252734</v>
      </c>
      <c r="AQ231">
        <v>98.189945054945042</v>
      </c>
      <c r="AR231">
        <v>99.789807692307704</v>
      </c>
      <c r="AS231" t="s">
        <v>241</v>
      </c>
      <c r="AT231">
        <v>1970.5029999999999</v>
      </c>
    </row>
    <row r="232" spans="1:46" x14ac:dyDescent="0.3">
      <c r="A232" t="s">
        <v>242</v>
      </c>
      <c r="B232">
        <v>2000</v>
      </c>
      <c r="C232">
        <v>3235.38</v>
      </c>
      <c r="D232">
        <v>86</v>
      </c>
      <c r="E232">
        <v>85.462402718970949</v>
      </c>
      <c r="F232">
        <v>6.8296088565916344</v>
      </c>
      <c r="G232">
        <v>7.5079884244374169</v>
      </c>
      <c r="H232">
        <v>0.2</v>
      </c>
      <c r="T232" t="s">
        <v>242</v>
      </c>
      <c r="U232">
        <v>2000</v>
      </c>
      <c r="V232">
        <v>44.023289521543347</v>
      </c>
      <c r="W232">
        <v>82.693642371704073</v>
      </c>
      <c r="X232">
        <v>64.716787470788674</v>
      </c>
      <c r="Y232">
        <v>44.023289521543347</v>
      </c>
      <c r="Z232">
        <v>83.518743054662366</v>
      </c>
      <c r="AA232">
        <v>8.773268520900217</v>
      </c>
      <c r="AN232">
        <v>231</v>
      </c>
      <c r="AO232" t="s">
        <v>475</v>
      </c>
      <c r="AP232">
        <v>92.292011575562583</v>
      </c>
      <c r="AS232" t="s">
        <v>242</v>
      </c>
      <c r="AT232">
        <v>3235.38</v>
      </c>
    </row>
    <row r="233" spans="1:46" x14ac:dyDescent="0.3">
      <c r="A233" t="s">
        <v>242</v>
      </c>
      <c r="B233">
        <v>2015</v>
      </c>
      <c r="C233">
        <v>5850.7430000000004</v>
      </c>
      <c r="D233">
        <v>87.792000000000002</v>
      </c>
      <c r="E233">
        <v>92.06825447459795</v>
      </c>
      <c r="F233">
        <v>7.3575062971061129</v>
      </c>
      <c r="G233">
        <v>0.3742392282959372</v>
      </c>
      <c r="H233">
        <v>0.2</v>
      </c>
      <c r="I233">
        <v>0.44039011704180003</v>
      </c>
      <c r="T233" t="s">
        <v>242</v>
      </c>
      <c r="U233">
        <v>2015</v>
      </c>
      <c r="V233">
        <v>47.426087888102842</v>
      </c>
      <c r="W233">
        <v>89.085481651446841</v>
      </c>
      <c r="X233">
        <v>87.673926668839073</v>
      </c>
      <c r="Y233">
        <v>47.426087888102842</v>
      </c>
      <c r="Z233">
        <v>86.007993536977494</v>
      </c>
      <c r="AA233">
        <v>13.41776723472657</v>
      </c>
      <c r="AN233">
        <v>232</v>
      </c>
      <c r="AO233" t="s">
        <v>475</v>
      </c>
      <c r="AP233">
        <v>99.425760771704063</v>
      </c>
      <c r="AS233" t="s">
        <v>242</v>
      </c>
      <c r="AT233">
        <v>5850.7430000000004</v>
      </c>
    </row>
    <row r="234" spans="1:46" x14ac:dyDescent="0.3">
      <c r="A234" t="s">
        <v>243</v>
      </c>
      <c r="B234">
        <v>2000</v>
      </c>
      <c r="C234">
        <v>1856.2249999999999</v>
      </c>
      <c r="D234">
        <v>19.548000000000002</v>
      </c>
      <c r="E234">
        <v>66.36987879048209</v>
      </c>
      <c r="F234">
        <v>11.31831311950018</v>
      </c>
      <c r="G234">
        <v>21.26273280509151</v>
      </c>
      <c r="H234">
        <v>1.049075284926227</v>
      </c>
      <c r="J234">
        <v>62.052633462683239</v>
      </c>
      <c r="K234">
        <v>12.112198359871091</v>
      </c>
      <c r="L234">
        <v>24.552349459866409</v>
      </c>
      <c r="M234">
        <v>1.282818717579254</v>
      </c>
      <c r="O234">
        <v>84.137989139984455</v>
      </c>
      <c r="P234">
        <v>8.0509888224712824</v>
      </c>
      <c r="Q234">
        <v>7.7239442277459904</v>
      </c>
      <c r="R234">
        <v>8.7077809798271802E-2</v>
      </c>
      <c r="T234" t="s">
        <v>243</v>
      </c>
      <c r="U234">
        <v>2000</v>
      </c>
      <c r="W234">
        <v>8.679549016422472</v>
      </c>
      <c r="Z234">
        <v>61.971657417198273</v>
      </c>
      <c r="AA234">
        <v>15.71653449278398</v>
      </c>
      <c r="AC234">
        <v>1.306192014177959</v>
      </c>
      <c r="AF234">
        <v>56.731242824207477</v>
      </c>
      <c r="AG234">
        <v>17.433588998346849</v>
      </c>
      <c r="AI234">
        <v>39.025431845590447</v>
      </c>
      <c r="AL234">
        <v>83.539175057636953</v>
      </c>
      <c r="AM234">
        <v>8.6498029048187846</v>
      </c>
      <c r="AN234">
        <v>233</v>
      </c>
      <c r="AO234" t="s">
        <v>476</v>
      </c>
      <c r="AP234">
        <v>77.688191909982265</v>
      </c>
      <c r="AQ234">
        <v>74.164831822554333</v>
      </c>
      <c r="AR234">
        <v>92.188977962455738</v>
      </c>
      <c r="AS234" t="s">
        <v>243</v>
      </c>
      <c r="AT234">
        <v>1856.2249999999999</v>
      </c>
    </row>
    <row r="235" spans="1:46" x14ac:dyDescent="0.3">
      <c r="A235" t="s">
        <v>243</v>
      </c>
      <c r="B235">
        <v>2015</v>
      </c>
      <c r="C235">
        <v>2135.0219999999999</v>
      </c>
      <c r="D235">
        <v>27.312000000000005</v>
      </c>
      <c r="E235">
        <v>71.59287174628912</v>
      </c>
      <c r="F235">
        <v>11.600410888703619</v>
      </c>
      <c r="G235">
        <v>16.141313533071809</v>
      </c>
      <c r="H235">
        <v>0.66540383193544583</v>
      </c>
      <c r="I235">
        <v>0.3481995303871353</v>
      </c>
      <c r="J235">
        <v>65.671015480557244</v>
      </c>
      <c r="K235">
        <v>12.818478791444351</v>
      </c>
      <c r="L235">
        <v>20.664702932609359</v>
      </c>
      <c r="M235">
        <v>0.8458027953890479</v>
      </c>
      <c r="N235">
        <v>0.24122546785826698</v>
      </c>
      <c r="O235">
        <v>87.353266014139081</v>
      </c>
      <c r="P235">
        <v>8.3586519653579217</v>
      </c>
      <c r="Q235">
        <v>4.1027909542205769</v>
      </c>
      <c r="R235">
        <v>0.18529106628242081</v>
      </c>
      <c r="S235">
        <v>0.21435179161030835</v>
      </c>
      <c r="T235" t="s">
        <v>243</v>
      </c>
      <c r="U235">
        <v>2015</v>
      </c>
      <c r="W235">
        <v>24.903067948706681</v>
      </c>
      <c r="Z235">
        <v>65.429686647317595</v>
      </c>
      <c r="AA235">
        <v>17.76359598767516</v>
      </c>
      <c r="AC235">
        <v>6.504910608818915</v>
      </c>
      <c r="AF235">
        <v>56.658552046109499</v>
      </c>
      <c r="AG235">
        <v>21.830942225892102</v>
      </c>
      <c r="AI235">
        <v>73.867818268044758</v>
      </c>
      <c r="AL235">
        <v>88.773133919308407</v>
      </c>
      <c r="AM235">
        <v>6.9387840601885964</v>
      </c>
      <c r="AN235">
        <v>234</v>
      </c>
      <c r="AO235" t="s">
        <v>476</v>
      </c>
      <c r="AP235">
        <v>83.193282634992741</v>
      </c>
      <c r="AQ235">
        <v>78.489494272001593</v>
      </c>
      <c r="AR235">
        <v>95.711917979497002</v>
      </c>
      <c r="AS235" t="s">
        <v>243</v>
      </c>
      <c r="AT235">
        <v>2135.0219999999999</v>
      </c>
    </row>
    <row r="236" spans="1:46" x14ac:dyDescent="0.3">
      <c r="A236" t="s">
        <v>244</v>
      </c>
      <c r="B236">
        <v>2000</v>
      </c>
      <c r="C236">
        <v>2891.9679999999998</v>
      </c>
      <c r="D236">
        <v>44.330999999999996</v>
      </c>
      <c r="E236">
        <v>61.710519902141471</v>
      </c>
      <c r="F236">
        <v>5.8023479749369047</v>
      </c>
      <c r="G236">
        <v>32.487132122921629</v>
      </c>
      <c r="H236">
        <v>0</v>
      </c>
      <c r="J236">
        <v>49.077562641865548</v>
      </c>
      <c r="K236">
        <v>3.315197291865438</v>
      </c>
      <c r="L236">
        <v>47.607240066269007</v>
      </c>
      <c r="M236">
        <v>0</v>
      </c>
      <c r="O236">
        <v>77.574454794706483</v>
      </c>
      <c r="P236">
        <v>8.9256068992992112</v>
      </c>
      <c r="Q236">
        <v>13.499938305994309</v>
      </c>
      <c r="R236">
        <v>0</v>
      </c>
      <c r="T236" t="s">
        <v>244</v>
      </c>
      <c r="U236">
        <v>2000</v>
      </c>
      <c r="W236">
        <v>11.203564033721969</v>
      </c>
      <c r="Z236">
        <v>14.18542087759179</v>
      </c>
      <c r="AA236">
        <v>53.327446999486583</v>
      </c>
      <c r="AC236">
        <v>7.1511771704339342</v>
      </c>
      <c r="AF236">
        <v>3.9994759215880999</v>
      </c>
      <c r="AG236">
        <v>48.393284012142892</v>
      </c>
      <c r="AI236">
        <v>16.292380534418569</v>
      </c>
      <c r="AL236">
        <v>26.976500928927639</v>
      </c>
      <c r="AM236">
        <v>59.523560765078059</v>
      </c>
      <c r="AN236">
        <v>235</v>
      </c>
      <c r="AO236" t="s">
        <v>477</v>
      </c>
      <c r="AP236">
        <v>67.512867877078364</v>
      </c>
      <c r="AQ236">
        <v>52.392759933730993</v>
      </c>
      <c r="AR236">
        <v>86.500061694005694</v>
      </c>
      <c r="AS236" t="s">
        <v>244</v>
      </c>
      <c r="AT236">
        <v>2891.9679999999998</v>
      </c>
    </row>
    <row r="237" spans="1:46" x14ac:dyDescent="0.3">
      <c r="A237" t="s">
        <v>244</v>
      </c>
      <c r="B237">
        <v>2015</v>
      </c>
      <c r="C237">
        <v>4503.4380000000001</v>
      </c>
      <c r="D237">
        <v>49.700999999999993</v>
      </c>
      <c r="E237">
        <v>69.900476581160632</v>
      </c>
      <c r="F237">
        <v>6.6166108787306328</v>
      </c>
      <c r="G237">
        <v>6.409582619853893</v>
      </c>
      <c r="H237">
        <v>17.07332992025486</v>
      </c>
      <c r="I237">
        <v>0.54599711193461076</v>
      </c>
      <c r="J237">
        <v>59.676237432699423</v>
      </c>
      <c r="K237">
        <v>4.0311394876981481</v>
      </c>
      <c r="L237">
        <v>4.1424743254401619</v>
      </c>
      <c r="M237">
        <v>32.150148754162267</v>
      </c>
      <c r="N237">
        <v>0.70657831938892501</v>
      </c>
      <c r="O237">
        <v>80.247733274757323</v>
      </c>
      <c r="P237">
        <v>9.2331905350261394</v>
      </c>
      <c r="Q237">
        <v>8.7039686503304665</v>
      </c>
      <c r="R237">
        <v>1.815107539886071</v>
      </c>
      <c r="S237">
        <v>0.17821856533672265</v>
      </c>
      <c r="T237" t="s">
        <v>244</v>
      </c>
      <c r="U237">
        <v>2015</v>
      </c>
      <c r="W237">
        <v>6.4331582798207307</v>
      </c>
      <c r="Z237">
        <v>3.694066551188969</v>
      </c>
      <c r="AA237">
        <v>72.823020908702276</v>
      </c>
      <c r="AC237">
        <v>3.7556355558792749</v>
      </c>
      <c r="AF237">
        <v>0</v>
      </c>
      <c r="AG237">
        <v>63.707376920397557</v>
      </c>
      <c r="AI237">
        <v>9.1428968261584558</v>
      </c>
      <c r="AL237">
        <v>7.4325799303614994</v>
      </c>
      <c r="AM237">
        <v>82.048343879421964</v>
      </c>
      <c r="AN237">
        <v>236</v>
      </c>
      <c r="AO237" t="s">
        <v>477</v>
      </c>
      <c r="AP237">
        <v>76.517087459891258</v>
      </c>
      <c r="AQ237">
        <v>63.707376920397557</v>
      </c>
      <c r="AR237">
        <v>89.480923809783462</v>
      </c>
      <c r="AS237" t="s">
        <v>244</v>
      </c>
      <c r="AT237">
        <v>4503.4380000000001</v>
      </c>
    </row>
    <row r="238" spans="1:46" x14ac:dyDescent="0.3">
      <c r="A238" t="s">
        <v>245</v>
      </c>
      <c r="B238">
        <v>2000</v>
      </c>
      <c r="C238">
        <v>5337.2640000000001</v>
      </c>
      <c r="D238">
        <v>76.346000000000004</v>
      </c>
      <c r="T238" t="s">
        <v>245</v>
      </c>
      <c r="U238">
        <v>2000</v>
      </c>
      <c r="AN238">
        <v>237</v>
      </c>
      <c r="AO238" t="s">
        <v>478</v>
      </c>
      <c r="AS238" t="s">
        <v>599</v>
      </c>
      <c r="AT238">
        <v>5337.2640000000001</v>
      </c>
    </row>
    <row r="239" spans="1:46" x14ac:dyDescent="0.3">
      <c r="A239" t="s">
        <v>245</v>
      </c>
      <c r="B239">
        <v>2015</v>
      </c>
      <c r="C239">
        <v>6278.4380000000001</v>
      </c>
      <c r="D239">
        <v>78.554000000000002</v>
      </c>
      <c r="E239">
        <v>96.749999999999986</v>
      </c>
      <c r="G239">
        <v>3.2500000000000142</v>
      </c>
      <c r="H239">
        <v>0</v>
      </c>
      <c r="T239" t="s">
        <v>245</v>
      </c>
      <c r="U239">
        <v>2015</v>
      </c>
      <c r="W239">
        <v>85.224999999999994</v>
      </c>
      <c r="Z239">
        <v>41.2</v>
      </c>
      <c r="AA239">
        <v>55.549999999999983</v>
      </c>
      <c r="AN239">
        <v>238</v>
      </c>
      <c r="AO239" t="s">
        <v>478</v>
      </c>
      <c r="AP239">
        <v>96.749999999999986</v>
      </c>
      <c r="AS239" t="s">
        <v>599</v>
      </c>
      <c r="AT239">
        <v>6278.4380000000001</v>
      </c>
    </row>
    <row r="240" spans="1:46" x14ac:dyDescent="0.3">
      <c r="A240" t="s">
        <v>246</v>
      </c>
      <c r="B240">
        <v>2000</v>
      </c>
      <c r="C240">
        <v>33.281999999999996</v>
      </c>
      <c r="D240">
        <v>15.129999999999999</v>
      </c>
      <c r="E240">
        <v>100</v>
      </c>
      <c r="G240">
        <v>0</v>
      </c>
      <c r="H240">
        <v>0</v>
      </c>
      <c r="T240" t="s">
        <v>246</v>
      </c>
      <c r="U240">
        <v>2000</v>
      </c>
      <c r="V240">
        <v>100</v>
      </c>
      <c r="W240">
        <v>100</v>
      </c>
      <c r="Y240">
        <v>100</v>
      </c>
      <c r="Z240">
        <v>100</v>
      </c>
      <c r="AA240">
        <v>0</v>
      </c>
      <c r="AN240">
        <v>239</v>
      </c>
      <c r="AO240" t="s">
        <v>479</v>
      </c>
      <c r="AP240">
        <v>100</v>
      </c>
      <c r="AS240" t="s">
        <v>246</v>
      </c>
      <c r="AT240">
        <v>33.281999999999996</v>
      </c>
    </row>
    <row r="241" spans="1:46" x14ac:dyDescent="0.3">
      <c r="A241" t="s">
        <v>246</v>
      </c>
      <c r="B241">
        <v>2015</v>
      </c>
      <c r="C241">
        <v>37.530999999999999</v>
      </c>
      <c r="D241">
        <v>14.289</v>
      </c>
      <c r="E241">
        <v>100</v>
      </c>
      <c r="G241">
        <v>0</v>
      </c>
      <c r="H241">
        <v>0</v>
      </c>
      <c r="I241">
        <v>0</v>
      </c>
      <c r="T241" t="s">
        <v>246</v>
      </c>
      <c r="U241">
        <v>2015</v>
      </c>
      <c r="V241">
        <v>100</v>
      </c>
      <c r="W241">
        <v>100</v>
      </c>
      <c r="Y241">
        <v>100</v>
      </c>
      <c r="Z241">
        <v>100</v>
      </c>
      <c r="AA241">
        <v>0</v>
      </c>
      <c r="AN241">
        <v>240</v>
      </c>
      <c r="AO241" t="s">
        <v>479</v>
      </c>
      <c r="AP241">
        <v>100</v>
      </c>
      <c r="AS241" t="s">
        <v>246</v>
      </c>
      <c r="AT241">
        <v>37.530999999999999</v>
      </c>
    </row>
    <row r="242" spans="1:46" x14ac:dyDescent="0.3">
      <c r="A242" t="s">
        <v>247</v>
      </c>
      <c r="B242">
        <v>2000</v>
      </c>
      <c r="C242">
        <v>3486.373</v>
      </c>
      <c r="D242">
        <v>66.986000000000004</v>
      </c>
      <c r="E242">
        <v>90.045491457208186</v>
      </c>
      <c r="G242">
        <v>9.9545085427918192</v>
      </c>
      <c r="H242">
        <v>0</v>
      </c>
      <c r="J242">
        <v>77.166800428434271</v>
      </c>
      <c r="L242">
        <v>22.833199571565729</v>
      </c>
      <c r="M242">
        <v>0</v>
      </c>
      <c r="O242">
        <v>96.392744698541321</v>
      </c>
      <c r="Q242">
        <v>3.6072553014586788</v>
      </c>
      <c r="R242">
        <v>0</v>
      </c>
      <c r="T242" t="s">
        <v>247</v>
      </c>
      <c r="U242">
        <v>2000</v>
      </c>
      <c r="V242">
        <v>70.77204852983516</v>
      </c>
      <c r="W242">
        <v>76.98885053452976</v>
      </c>
      <c r="Y242">
        <v>70.77204852983516</v>
      </c>
      <c r="Z242">
        <v>80.090982914416671</v>
      </c>
      <c r="AA242">
        <v>9.954508542791519</v>
      </c>
      <c r="AC242">
        <v>48.011355075753251</v>
      </c>
      <c r="AF242">
        <v>54.333600856869452</v>
      </c>
      <c r="AG242">
        <v>22.833199571564819</v>
      </c>
      <c r="AI242">
        <v>91.270387498612521</v>
      </c>
      <c r="AL242">
        <v>92.785489397082642</v>
      </c>
      <c r="AM242">
        <v>3.6072553014586788</v>
      </c>
      <c r="AN242">
        <v>241</v>
      </c>
      <c r="AO242" t="s">
        <v>480</v>
      </c>
      <c r="AP242">
        <v>90.045491457208186</v>
      </c>
      <c r="AQ242">
        <v>77.166800428434271</v>
      </c>
      <c r="AR242">
        <v>96.392744698541321</v>
      </c>
      <c r="AS242" t="s">
        <v>247</v>
      </c>
      <c r="AT242">
        <v>3486.373</v>
      </c>
    </row>
    <row r="243" spans="1:46" x14ac:dyDescent="0.3">
      <c r="A243" t="s">
        <v>247</v>
      </c>
      <c r="B243">
        <v>2015</v>
      </c>
      <c r="C243">
        <v>2878.4050000000002</v>
      </c>
      <c r="D243">
        <v>66.507999999999996</v>
      </c>
      <c r="E243">
        <v>97.380870040104412</v>
      </c>
      <c r="G243">
        <v>2.6191299598955839</v>
      </c>
      <c r="H243">
        <v>0</v>
      </c>
      <c r="I243">
        <v>0.48902523885974841</v>
      </c>
      <c r="J243">
        <v>92.604927209714788</v>
      </c>
      <c r="L243">
        <v>7.3950727902852122</v>
      </c>
      <c r="M243">
        <v>0</v>
      </c>
      <c r="N243">
        <v>1.0292084520853677</v>
      </c>
      <c r="O243">
        <v>99.785932247288656</v>
      </c>
      <c r="Q243">
        <v>0.2140677527113439</v>
      </c>
      <c r="R243">
        <v>0</v>
      </c>
      <c r="S243">
        <v>0.22621250324982231</v>
      </c>
      <c r="T243" t="s">
        <v>247</v>
      </c>
      <c r="U243">
        <v>2015</v>
      </c>
      <c r="V243">
        <v>91.694400058409698</v>
      </c>
      <c r="W243">
        <v>96.322900200368181</v>
      </c>
      <c r="Y243">
        <v>91.694400058409698</v>
      </c>
      <c r="Z243">
        <v>94.761740080208824</v>
      </c>
      <c r="AA243">
        <v>2.6191299598955839</v>
      </c>
      <c r="AC243">
        <v>90.396269491183318</v>
      </c>
      <c r="AF243">
        <v>85.209854419429576</v>
      </c>
      <c r="AG243">
        <v>7.3950727902852122</v>
      </c>
      <c r="AI243">
        <v>99.307424102936594</v>
      </c>
      <c r="AL243">
        <v>99.571864494577312</v>
      </c>
      <c r="AM243">
        <v>0.2140677527113439</v>
      </c>
      <c r="AN243">
        <v>242</v>
      </c>
      <c r="AO243" t="s">
        <v>480</v>
      </c>
      <c r="AP243">
        <v>97.380870040104412</v>
      </c>
      <c r="AQ243">
        <v>92.604927209714788</v>
      </c>
      <c r="AR243">
        <v>99.785932247288656</v>
      </c>
      <c r="AS243" t="s">
        <v>247</v>
      </c>
      <c r="AT243">
        <v>2878.4050000000002</v>
      </c>
    </row>
    <row r="244" spans="1:46" x14ac:dyDescent="0.3">
      <c r="A244" t="s">
        <v>248</v>
      </c>
      <c r="B244">
        <v>2000</v>
      </c>
      <c r="C244">
        <v>436.10700000000003</v>
      </c>
      <c r="D244">
        <v>84.216000000000008</v>
      </c>
      <c r="E244">
        <v>99.921080000000003</v>
      </c>
      <c r="G244">
        <v>7.8920000000000004E-2</v>
      </c>
      <c r="H244">
        <v>0</v>
      </c>
      <c r="J244">
        <v>99.5</v>
      </c>
      <c r="L244">
        <v>0.5</v>
      </c>
      <c r="M244">
        <v>0</v>
      </c>
      <c r="O244">
        <v>100</v>
      </c>
      <c r="Q244">
        <v>0</v>
      </c>
      <c r="R244">
        <v>0</v>
      </c>
      <c r="T244" t="s">
        <v>248</v>
      </c>
      <c r="U244">
        <v>2000</v>
      </c>
      <c r="V244">
        <v>98.102129919999996</v>
      </c>
      <c r="W244">
        <v>98.102129919999996</v>
      </c>
      <c r="Y244">
        <v>99.921080000000003</v>
      </c>
      <c r="Z244">
        <v>99.9</v>
      </c>
      <c r="AA244">
        <v>0</v>
      </c>
      <c r="AC244">
        <v>96.913000000000011</v>
      </c>
      <c r="AI244">
        <v>98.324999999999989</v>
      </c>
      <c r="AL244">
        <v>100</v>
      </c>
      <c r="AM244">
        <v>0</v>
      </c>
      <c r="AN244">
        <v>243</v>
      </c>
      <c r="AO244" t="s">
        <v>481</v>
      </c>
      <c r="AP244">
        <v>99.921080000000003</v>
      </c>
      <c r="AQ244">
        <v>99.5</v>
      </c>
      <c r="AR244">
        <v>100</v>
      </c>
      <c r="AS244" t="s">
        <v>248</v>
      </c>
      <c r="AT244">
        <v>436.10700000000003</v>
      </c>
    </row>
    <row r="245" spans="1:46" x14ac:dyDescent="0.3">
      <c r="A245" t="s">
        <v>248</v>
      </c>
      <c r="B245">
        <v>2015</v>
      </c>
      <c r="C245">
        <v>567.11</v>
      </c>
      <c r="D245">
        <v>90.16</v>
      </c>
      <c r="E245">
        <v>99.950800000000001</v>
      </c>
      <c r="G245">
        <v>4.9200000000000001E-2</v>
      </c>
      <c r="H245">
        <v>0</v>
      </c>
      <c r="I245">
        <v>1.9813333333331684E-3</v>
      </c>
      <c r="J245">
        <v>99.5</v>
      </c>
      <c r="L245">
        <v>0.5</v>
      </c>
      <c r="M245">
        <v>0</v>
      </c>
      <c r="N245">
        <v>0</v>
      </c>
      <c r="O245">
        <v>100</v>
      </c>
      <c r="Q245">
        <v>0</v>
      </c>
      <c r="R245">
        <v>0</v>
      </c>
      <c r="S245">
        <v>0</v>
      </c>
      <c r="T245" t="s">
        <v>248</v>
      </c>
      <c r="U245">
        <v>2015</v>
      </c>
      <c r="V245">
        <v>98.186059199999988</v>
      </c>
      <c r="W245">
        <v>98.186059199999988</v>
      </c>
      <c r="Y245">
        <v>99.542939541632649</v>
      </c>
      <c r="Z245">
        <v>99.901600000000016</v>
      </c>
      <c r="AA245">
        <v>4.9200000000000001E-2</v>
      </c>
      <c r="AC245">
        <v>96.913000000000011</v>
      </c>
      <c r="AF245">
        <v>99</v>
      </c>
      <c r="AG245">
        <v>0.5</v>
      </c>
      <c r="AI245">
        <v>98.324999999999989</v>
      </c>
      <c r="AL245">
        <v>100</v>
      </c>
      <c r="AM245">
        <v>0</v>
      </c>
      <c r="AN245">
        <v>244</v>
      </c>
      <c r="AO245" t="s">
        <v>481</v>
      </c>
      <c r="AP245">
        <v>99.950800000000001</v>
      </c>
      <c r="AQ245">
        <v>99.5</v>
      </c>
      <c r="AR245">
        <v>100</v>
      </c>
      <c r="AS245" t="s">
        <v>248</v>
      </c>
      <c r="AT245">
        <v>567.11</v>
      </c>
    </row>
    <row r="246" spans="1:46" x14ac:dyDescent="0.3">
      <c r="A246" t="s">
        <v>249</v>
      </c>
      <c r="B246">
        <v>2000</v>
      </c>
      <c r="C246">
        <v>15744.811</v>
      </c>
      <c r="D246">
        <v>27.121000000000002</v>
      </c>
      <c r="E246">
        <v>36.688139989622528</v>
      </c>
      <c r="F246">
        <v>1.935273078988885</v>
      </c>
      <c r="G246">
        <v>20.641480676438139</v>
      </c>
      <c r="H246">
        <v>40.735106254950452</v>
      </c>
      <c r="J246">
        <v>24.589642109831601</v>
      </c>
      <c r="K246">
        <v>1.3904808626014391</v>
      </c>
      <c r="L246">
        <v>23.827246325583928</v>
      </c>
      <c r="M246">
        <v>50.192630701983042</v>
      </c>
      <c r="O246">
        <v>69.198977605539454</v>
      </c>
      <c r="P246">
        <v>3.3992276506529322</v>
      </c>
      <c r="Q246">
        <v>12.08075597070842</v>
      </c>
      <c r="R246">
        <v>15.32103877309919</v>
      </c>
      <c r="T246" t="s">
        <v>249</v>
      </c>
      <c r="U246">
        <v>2000</v>
      </c>
      <c r="W246">
        <v>5.5220565552239256</v>
      </c>
      <c r="X246">
        <v>29.615716032673038</v>
      </c>
      <c r="Z246">
        <v>24.369511312385729</v>
      </c>
      <c r="AA246">
        <v>14.25390175622568</v>
      </c>
      <c r="AC246">
        <v>1.394501811693815</v>
      </c>
      <c r="AD246">
        <v>20.4035727127938</v>
      </c>
      <c r="AF246">
        <v>11.46896698227647</v>
      </c>
      <c r="AG246">
        <v>14.511155990156571</v>
      </c>
      <c r="AI246">
        <v>16.613537774711808</v>
      </c>
      <c r="AJ246">
        <v>54.370400336698637</v>
      </c>
      <c r="AL246">
        <v>59.035591849019063</v>
      </c>
      <c r="AM246">
        <v>13.56261340717333</v>
      </c>
      <c r="AN246">
        <v>245</v>
      </c>
      <c r="AO246" t="s">
        <v>482</v>
      </c>
      <c r="AP246">
        <v>38.623413068611413</v>
      </c>
      <c r="AQ246">
        <v>25.98012297243304</v>
      </c>
      <c r="AR246">
        <v>72.598205256192387</v>
      </c>
      <c r="AS246" t="s">
        <v>249</v>
      </c>
      <c r="AT246">
        <v>15744.811</v>
      </c>
    </row>
    <row r="247" spans="1:46" x14ac:dyDescent="0.3">
      <c r="A247" t="s">
        <v>249</v>
      </c>
      <c r="B247">
        <v>2015</v>
      </c>
      <c r="C247">
        <v>24235.39</v>
      </c>
      <c r="D247">
        <v>35.10499999999999</v>
      </c>
      <c r="E247">
        <v>50.621390200236533</v>
      </c>
      <c r="F247">
        <v>2.6485945207678459</v>
      </c>
      <c r="G247">
        <v>30.813812184813361</v>
      </c>
      <c r="H247">
        <v>15.916203094182279</v>
      </c>
      <c r="I247">
        <v>0.92888334737426703</v>
      </c>
      <c r="J247">
        <v>33.609666632074934</v>
      </c>
      <c r="K247">
        <v>1.9005399932855911</v>
      </c>
      <c r="L247">
        <v>41.170370040811349</v>
      </c>
      <c r="M247">
        <v>23.31942333382813</v>
      </c>
      <c r="N247">
        <v>0.60133496814955545</v>
      </c>
      <c r="O247">
        <v>82.069212475007831</v>
      </c>
      <c r="P247">
        <v>4.0314459254384332</v>
      </c>
      <c r="Q247">
        <v>11.66870971892558</v>
      </c>
      <c r="R247">
        <v>2.230631880628152</v>
      </c>
      <c r="S247">
        <v>0.85801565796455848</v>
      </c>
      <c r="T247" t="s">
        <v>249</v>
      </c>
      <c r="U247">
        <v>2015</v>
      </c>
      <c r="W247">
        <v>23.787902204129821</v>
      </c>
      <c r="X247">
        <v>40.734599792122452</v>
      </c>
      <c r="Z247">
        <v>33.974338533000889</v>
      </c>
      <c r="AA247">
        <v>19.295646188003481</v>
      </c>
      <c r="AC247">
        <v>13.46242685026375</v>
      </c>
      <c r="AD247">
        <v>27.888054405888091</v>
      </c>
      <c r="AF247">
        <v>15.39559785105712</v>
      </c>
      <c r="AG247">
        <v>20.114608774303409</v>
      </c>
      <c r="AI247">
        <v>42.875545647774267</v>
      </c>
      <c r="AJ247">
        <v>64.482685900644867</v>
      </c>
      <c r="AL247">
        <v>68.318944046595561</v>
      </c>
      <c r="AM247">
        <v>17.781714353850699</v>
      </c>
      <c r="AN247">
        <v>246</v>
      </c>
      <c r="AO247" t="s">
        <v>482</v>
      </c>
      <c r="AP247">
        <v>53.269984721004363</v>
      </c>
      <c r="AQ247">
        <v>35.510206625360517</v>
      </c>
      <c r="AR247">
        <v>86.100658400446264</v>
      </c>
      <c r="AS247" t="s">
        <v>249</v>
      </c>
      <c r="AT247">
        <v>24235.39</v>
      </c>
    </row>
    <row r="248" spans="1:46" x14ac:dyDescent="0.3">
      <c r="A248" t="s">
        <v>250</v>
      </c>
      <c r="B248">
        <v>2000</v>
      </c>
      <c r="C248">
        <v>11193.23</v>
      </c>
      <c r="D248">
        <v>14.610000000000001</v>
      </c>
      <c r="E248">
        <v>51.604957417178277</v>
      </c>
      <c r="F248">
        <v>14.73537173008102</v>
      </c>
      <c r="G248">
        <v>25.309540964385171</v>
      </c>
      <c r="H248">
        <v>8.3501298883555446</v>
      </c>
      <c r="J248">
        <v>45.99030070623003</v>
      </c>
      <c r="K248">
        <v>15.76733429234473</v>
      </c>
      <c r="L248">
        <v>28.571698351171449</v>
      </c>
      <c r="M248">
        <v>9.6706666502537928</v>
      </c>
      <c r="O248">
        <v>84.420531445095492</v>
      </c>
      <c r="P248">
        <v>8.703935508883319</v>
      </c>
      <c r="Q248">
        <v>6.2434479282673863</v>
      </c>
      <c r="R248">
        <v>0.63208511775380316</v>
      </c>
      <c r="T248" t="s">
        <v>250</v>
      </c>
      <c r="U248">
        <v>2000</v>
      </c>
      <c r="W248">
        <v>5.7558875423449987</v>
      </c>
      <c r="X248">
        <v>49.289154504704634</v>
      </c>
      <c r="Z248">
        <v>22.153013171718289</v>
      </c>
      <c r="AA248">
        <v>44.187315975540997</v>
      </c>
      <c r="AC248">
        <v>0.88603632942714527</v>
      </c>
      <c r="AD248">
        <v>50.563371969571101</v>
      </c>
      <c r="AF248">
        <v>12.47151813492815</v>
      </c>
      <c r="AG248">
        <v>49.286116863646612</v>
      </c>
      <c r="AI248">
        <v>34.218351270685552</v>
      </c>
      <c r="AJ248">
        <v>41.841828746665783</v>
      </c>
      <c r="AL248">
        <v>78.737740152656698</v>
      </c>
      <c r="AM248">
        <v>14.38672680132211</v>
      </c>
      <c r="AN248">
        <v>247</v>
      </c>
      <c r="AO248" t="s">
        <v>483</v>
      </c>
      <c r="AP248">
        <v>66.340329147259283</v>
      </c>
      <c r="AQ248">
        <v>61.757634998574758</v>
      </c>
      <c r="AR248">
        <v>93.124466953978811</v>
      </c>
      <c r="AS248" t="s">
        <v>250</v>
      </c>
      <c r="AT248">
        <v>11193.23</v>
      </c>
    </row>
    <row r="249" spans="1:46" x14ac:dyDescent="0.3">
      <c r="A249" t="s">
        <v>250</v>
      </c>
      <c r="B249">
        <v>2015</v>
      </c>
      <c r="C249">
        <v>17215.232</v>
      </c>
      <c r="D249">
        <v>16.272000000000002</v>
      </c>
      <c r="E249">
        <v>67.195084684659008</v>
      </c>
      <c r="F249">
        <v>19.65842173018067</v>
      </c>
      <c r="G249">
        <v>10.42033309442516</v>
      </c>
      <c r="H249">
        <v>2.7261604907351642</v>
      </c>
      <c r="I249">
        <v>1.0393418178320488</v>
      </c>
      <c r="J249">
        <v>63.421448158397872</v>
      </c>
      <c r="K249">
        <v>21.743436312922562</v>
      </c>
      <c r="L249">
        <v>11.66599267237109</v>
      </c>
      <c r="M249">
        <v>3.169122856308491</v>
      </c>
      <c r="N249">
        <v>1.1620764968111894</v>
      </c>
      <c r="O249">
        <v>86.612429760297687</v>
      </c>
      <c r="P249">
        <v>8.9299248653937866</v>
      </c>
      <c r="Q249">
        <v>4.0107592779147758</v>
      </c>
      <c r="R249">
        <v>0.44688609639375088</v>
      </c>
      <c r="S249">
        <v>0.14612655434681301</v>
      </c>
      <c r="T249" t="s">
        <v>250</v>
      </c>
      <c r="U249">
        <v>2015</v>
      </c>
      <c r="W249">
        <v>15.745862108791609</v>
      </c>
      <c r="X249">
        <v>65.366967083254281</v>
      </c>
      <c r="Z249">
        <v>21.526772417484882</v>
      </c>
      <c r="AA249">
        <v>65.326733997354793</v>
      </c>
      <c r="AC249">
        <v>9.2181125018153338</v>
      </c>
      <c r="AD249">
        <v>69.727795314187517</v>
      </c>
      <c r="AF249">
        <v>10.04139784738555</v>
      </c>
      <c r="AG249">
        <v>75.123486623934866</v>
      </c>
      <c r="AI249">
        <v>49.33456780525853</v>
      </c>
      <c r="AJ249">
        <v>42.928211790753139</v>
      </c>
      <c r="AL249">
        <v>80.625066542686255</v>
      </c>
      <c r="AM249">
        <v>14.91728808300522</v>
      </c>
      <c r="AN249">
        <v>248</v>
      </c>
      <c r="AO249" t="s">
        <v>483</v>
      </c>
      <c r="AP249">
        <v>86.853506414839671</v>
      </c>
      <c r="AQ249">
        <v>85.16488447132042</v>
      </c>
      <c r="AR249">
        <v>95.542354625691473</v>
      </c>
      <c r="AS249" t="s">
        <v>250</v>
      </c>
      <c r="AT249">
        <v>17215.232</v>
      </c>
    </row>
    <row r="250" spans="1:46" x14ac:dyDescent="0.3">
      <c r="A250" t="s">
        <v>251</v>
      </c>
      <c r="B250">
        <v>2000</v>
      </c>
      <c r="C250">
        <v>23420.751</v>
      </c>
      <c r="D250">
        <v>61.977000000000004</v>
      </c>
      <c r="E250">
        <v>98.154866342177186</v>
      </c>
      <c r="F250">
        <v>0.40570618411040571</v>
      </c>
      <c r="G250">
        <v>0.58516517371240273</v>
      </c>
      <c r="H250">
        <v>0.85426230000000003</v>
      </c>
      <c r="J250">
        <v>95.875583841670348</v>
      </c>
      <c r="K250">
        <v>0.5787258581992063</v>
      </c>
      <c r="L250">
        <v>1.4456903001304451</v>
      </c>
      <c r="M250">
        <v>2.1</v>
      </c>
      <c r="O250">
        <v>99.553210220015288</v>
      </c>
      <c r="P250">
        <v>0.29955830557678098</v>
      </c>
      <c r="Q250">
        <v>5.7231474407931297E-2</v>
      </c>
      <c r="R250">
        <v>0.09</v>
      </c>
      <c r="T250" t="s">
        <v>251</v>
      </c>
      <c r="U250">
        <v>2000</v>
      </c>
      <c r="V250">
        <v>93.751652733952213</v>
      </c>
      <c r="W250">
        <v>93.751652733952213</v>
      </c>
      <c r="Y250">
        <v>98.044772196733362</v>
      </c>
      <c r="Z250">
        <v>94.614836194545546</v>
      </c>
      <c r="AA250">
        <v>3.9457363317420651</v>
      </c>
      <c r="AC250">
        <v>87.387604588081814</v>
      </c>
      <c r="AF250">
        <v>87.843454545454733</v>
      </c>
      <c r="AG250">
        <v>8.6108551544148213</v>
      </c>
      <c r="AI250">
        <v>97.656007618029051</v>
      </c>
      <c r="AL250">
        <v>98.76909090909092</v>
      </c>
      <c r="AM250">
        <v>1.083677616501149</v>
      </c>
      <c r="AN250">
        <v>249</v>
      </c>
      <c r="AO250" t="s">
        <v>484</v>
      </c>
      <c r="AP250">
        <v>98.560572526287601</v>
      </c>
      <c r="AQ250">
        <v>96.454309699869555</v>
      </c>
      <c r="AR250">
        <v>99.852768525592069</v>
      </c>
      <c r="AS250" t="s">
        <v>251</v>
      </c>
      <c r="AT250">
        <v>23420.751</v>
      </c>
    </row>
    <row r="251" spans="1:46" x14ac:dyDescent="0.3">
      <c r="A251" t="s">
        <v>251</v>
      </c>
      <c r="B251">
        <v>2015</v>
      </c>
      <c r="C251">
        <v>30331.007000000001</v>
      </c>
      <c r="D251">
        <v>74.704999999999998</v>
      </c>
      <c r="E251">
        <v>96.433805645338921</v>
      </c>
      <c r="F251">
        <v>0.35815812179213569</v>
      </c>
      <c r="G251">
        <v>3.140801732868939</v>
      </c>
      <c r="H251">
        <v>6.7234500000000003E-2</v>
      </c>
      <c r="I251">
        <v>-0.11473737978921766</v>
      </c>
      <c r="J251">
        <v>88.786370307438091</v>
      </c>
      <c r="K251">
        <v>0.53593382479337492</v>
      </c>
      <c r="L251">
        <v>10.677695867768531</v>
      </c>
      <c r="M251">
        <v>0</v>
      </c>
      <c r="N251">
        <v>-0.47261423561548382</v>
      </c>
      <c r="O251">
        <v>99.023215683116874</v>
      </c>
      <c r="P251">
        <v>0.29796353766234063</v>
      </c>
      <c r="Q251">
        <v>0.58882077922078568</v>
      </c>
      <c r="R251">
        <v>0.09</v>
      </c>
      <c r="S251">
        <v>-3.5332969126560934E-2</v>
      </c>
      <c r="T251" t="s">
        <v>251</v>
      </c>
      <c r="U251">
        <v>2015</v>
      </c>
      <c r="V251">
        <v>92.145949506308767</v>
      </c>
      <c r="W251">
        <v>93.035767032476329</v>
      </c>
      <c r="Y251">
        <v>96.622577830538589</v>
      </c>
      <c r="Z251">
        <v>93.619961485454596</v>
      </c>
      <c r="AA251">
        <v>3.1720022816764688</v>
      </c>
      <c r="AC251">
        <v>80.926007543801703</v>
      </c>
      <c r="AF251">
        <v>79.329927272727446</v>
      </c>
      <c r="AG251">
        <v>9.9923768595040201</v>
      </c>
      <c r="AI251">
        <v>97.136113277922064</v>
      </c>
      <c r="AL251">
        <v>98.458545454545458</v>
      </c>
      <c r="AM251">
        <v>0.86263376623375621</v>
      </c>
      <c r="AN251">
        <v>250</v>
      </c>
      <c r="AO251" t="s">
        <v>484</v>
      </c>
      <c r="AP251">
        <v>96.791963767131065</v>
      </c>
      <c r="AQ251">
        <v>89.322304132231466</v>
      </c>
      <c r="AR251">
        <v>99.321179220779214</v>
      </c>
      <c r="AS251" t="s">
        <v>251</v>
      </c>
      <c r="AT251">
        <v>30331.007000000001</v>
      </c>
    </row>
    <row r="252" spans="1:46" x14ac:dyDescent="0.3">
      <c r="A252" t="s">
        <v>252</v>
      </c>
      <c r="B252">
        <v>2000</v>
      </c>
      <c r="C252">
        <v>280.38400000000001</v>
      </c>
      <c r="D252">
        <v>27.705999999999996</v>
      </c>
      <c r="E252">
        <v>88.584939359818861</v>
      </c>
      <c r="F252">
        <v>0.21196134707583361</v>
      </c>
      <c r="G252">
        <v>11.2030992931053</v>
      </c>
      <c r="H252">
        <v>0</v>
      </c>
      <c r="J252">
        <v>84.927485704091268</v>
      </c>
      <c r="K252">
        <v>0.25554910442555467</v>
      </c>
      <c r="L252">
        <v>14.816965191483179</v>
      </c>
      <c r="M252">
        <v>0</v>
      </c>
      <c r="O252">
        <v>98.128430105042668</v>
      </c>
      <c r="P252">
        <v>9.8226656761795497E-2</v>
      </c>
      <c r="Q252">
        <v>1.773343238195537</v>
      </c>
      <c r="R252">
        <v>0</v>
      </c>
      <c r="T252" t="s">
        <v>252</v>
      </c>
      <c r="U252">
        <v>2000</v>
      </c>
      <c r="W252">
        <v>85.643298383243575</v>
      </c>
      <c r="X252">
        <v>65.322837692524374</v>
      </c>
      <c r="Z252">
        <v>32.189101527273543</v>
      </c>
      <c r="AA252">
        <v>56.607799179621153</v>
      </c>
      <c r="AC252">
        <v>81.009066102899496</v>
      </c>
      <c r="AD252">
        <v>57.455956978344602</v>
      </c>
      <c r="AF252">
        <v>16.383352339907109</v>
      </c>
      <c r="AG252">
        <v>68.799682468609717</v>
      </c>
      <c r="AI252">
        <v>97.735523477995443</v>
      </c>
      <c r="AJ252">
        <v>85.850098009817103</v>
      </c>
      <c r="AL252">
        <v>73.431461729087914</v>
      </c>
      <c r="AM252">
        <v>24.795195032716549</v>
      </c>
      <c r="AN252">
        <v>251</v>
      </c>
      <c r="AO252" t="s">
        <v>485</v>
      </c>
      <c r="AP252">
        <v>88.796900706894689</v>
      </c>
      <c r="AQ252">
        <v>85.183034808516823</v>
      </c>
      <c r="AR252">
        <v>98.226656761804463</v>
      </c>
      <c r="AS252" t="s">
        <v>252</v>
      </c>
      <c r="AT252">
        <v>280.38400000000001</v>
      </c>
    </row>
    <row r="253" spans="1:46" x14ac:dyDescent="0.3">
      <c r="A253" t="s">
        <v>252</v>
      </c>
      <c r="B253">
        <v>2015</v>
      </c>
      <c r="C253">
        <v>363.65699999999998</v>
      </c>
      <c r="D253">
        <v>45.536000000000001</v>
      </c>
      <c r="E253">
        <v>97.88197984926444</v>
      </c>
      <c r="F253">
        <v>0.20701699684610661</v>
      </c>
      <c r="G253">
        <v>1.911003153889467</v>
      </c>
      <c r="H253">
        <v>0</v>
      </c>
      <c r="I253">
        <v>0.61980269929637188</v>
      </c>
      <c r="J253">
        <v>99.7</v>
      </c>
      <c r="K253">
        <v>0.29999999999999721</v>
      </c>
      <c r="L253">
        <v>0</v>
      </c>
      <c r="M253">
        <v>0</v>
      </c>
      <c r="N253">
        <v>0.98483428639391568</v>
      </c>
      <c r="O253">
        <v>95.707510210085289</v>
      </c>
      <c r="P253">
        <v>9.5803313523603606E-2</v>
      </c>
      <c r="Q253">
        <v>4.1966864763911076</v>
      </c>
      <c r="R253">
        <v>0</v>
      </c>
      <c r="S253">
        <v>-0.16139465966382527</v>
      </c>
      <c r="T253" t="s">
        <v>252</v>
      </c>
      <c r="U253">
        <v>2015</v>
      </c>
      <c r="W253">
        <v>95.202135861879995</v>
      </c>
      <c r="X253">
        <v>74.864215243500624</v>
      </c>
      <c r="Z253">
        <v>42.946332825915079</v>
      </c>
      <c r="AA253">
        <v>55.142664020195461</v>
      </c>
      <c r="AC253">
        <v>95.1</v>
      </c>
      <c r="AD253">
        <v>67.45</v>
      </c>
      <c r="AF253">
        <v>0</v>
      </c>
      <c r="AG253">
        <v>100</v>
      </c>
      <c r="AI253">
        <v>95.324296955990846</v>
      </c>
      <c r="AJ253">
        <v>83.73209601963417</v>
      </c>
      <c r="AL253">
        <v>94.312923458176101</v>
      </c>
      <c r="AM253">
        <v>1.4903900654327911</v>
      </c>
      <c r="AN253">
        <v>252</v>
      </c>
      <c r="AO253" t="s">
        <v>485</v>
      </c>
      <c r="AP253">
        <v>98.088996846110533</v>
      </c>
      <c r="AQ253">
        <v>100</v>
      </c>
      <c r="AR253">
        <v>95.803313523608892</v>
      </c>
      <c r="AS253" t="s">
        <v>252</v>
      </c>
      <c r="AT253">
        <v>363.65699999999998</v>
      </c>
    </row>
    <row r="254" spans="1:46" x14ac:dyDescent="0.3">
      <c r="A254" t="s">
        <v>253</v>
      </c>
      <c r="B254">
        <v>2000</v>
      </c>
      <c r="C254">
        <v>11046.925999999999</v>
      </c>
      <c r="D254">
        <v>28.356000000000002</v>
      </c>
      <c r="E254">
        <v>49.22409851656959</v>
      </c>
      <c r="F254">
        <v>3.9416852169720902</v>
      </c>
      <c r="G254">
        <v>42.541322882068272</v>
      </c>
      <c r="H254">
        <v>4.2928933843900658</v>
      </c>
      <c r="J254">
        <v>39.334202277024282</v>
      </c>
      <c r="K254">
        <v>3.9730474513031311</v>
      </c>
      <c r="L254">
        <v>51.270588399812077</v>
      </c>
      <c r="M254">
        <v>5.42216187186051</v>
      </c>
      <c r="O254">
        <v>74.21181632535729</v>
      </c>
      <c r="P254">
        <v>3.8624456938936191</v>
      </c>
      <c r="Q254">
        <v>20.486043620069442</v>
      </c>
      <c r="R254">
        <v>1.4396943606796531</v>
      </c>
      <c r="T254" t="s">
        <v>253</v>
      </c>
      <c r="U254">
        <v>2000</v>
      </c>
      <c r="W254">
        <v>20.030085328997451</v>
      </c>
      <c r="X254">
        <v>45.019670153423156</v>
      </c>
      <c r="Z254">
        <v>22.047890262665732</v>
      </c>
      <c r="AA254">
        <v>31.117893470875941</v>
      </c>
      <c r="AC254">
        <v>10.11021246808345</v>
      </c>
      <c r="AD254">
        <v>39.709972006168648</v>
      </c>
      <c r="AF254">
        <v>7.9949695835998682</v>
      </c>
      <c r="AG254">
        <v>35.312280144727538</v>
      </c>
      <c r="AI254">
        <v>45.093541784326931</v>
      </c>
      <c r="AJ254">
        <v>58.435103009323242</v>
      </c>
      <c r="AL254">
        <v>57.553866039608693</v>
      </c>
      <c r="AM254">
        <v>20.52039597964222</v>
      </c>
      <c r="AN254">
        <v>253</v>
      </c>
      <c r="AO254" t="s">
        <v>486</v>
      </c>
      <c r="AP254">
        <v>53.165783733541673</v>
      </c>
      <c r="AQ254">
        <v>43.307249728327413</v>
      </c>
      <c r="AR254">
        <v>78.074262019250909</v>
      </c>
      <c r="AS254" t="s">
        <v>253</v>
      </c>
      <c r="AT254">
        <v>11046.925999999999</v>
      </c>
    </row>
    <row r="255" spans="1:46" x14ac:dyDescent="0.3">
      <c r="A255" t="s">
        <v>253</v>
      </c>
      <c r="B255">
        <v>2015</v>
      </c>
      <c r="C255">
        <v>17599.694</v>
      </c>
      <c r="D255">
        <v>39.915999999999997</v>
      </c>
      <c r="E255">
        <v>74.268049584562519</v>
      </c>
      <c r="F255">
        <v>5.714748901371423</v>
      </c>
      <c r="G255">
        <v>17.98395287140028</v>
      </c>
      <c r="H255">
        <v>2.0332486426657779</v>
      </c>
      <c r="I255">
        <v>1.6695967378661953</v>
      </c>
      <c r="J255">
        <v>62.865781268792432</v>
      </c>
      <c r="K255">
        <v>6.3499122286776242</v>
      </c>
      <c r="L255">
        <v>27.52363528805699</v>
      </c>
      <c r="M255">
        <v>3.2606712144729499</v>
      </c>
      <c r="N255">
        <v>1.5687719327845433</v>
      </c>
      <c r="O255">
        <v>91.431439941430185</v>
      </c>
      <c r="P255">
        <v>4.7586622855315142</v>
      </c>
      <c r="Q255">
        <v>3.624240517396828</v>
      </c>
      <c r="R255">
        <v>0.18565725564147331</v>
      </c>
      <c r="S255">
        <v>1.1479749077381929</v>
      </c>
      <c r="T255" t="s">
        <v>253</v>
      </c>
      <c r="U255">
        <v>2015</v>
      </c>
      <c r="W255">
        <v>31.884777938121701</v>
      </c>
      <c r="X255">
        <v>66.870249878393949</v>
      </c>
      <c r="Z255">
        <v>41.455968407715368</v>
      </c>
      <c r="AA255">
        <v>38.526830078218573</v>
      </c>
      <c r="AC255">
        <v>16.158619440740711</v>
      </c>
      <c r="AD255">
        <v>63.46635421122685</v>
      </c>
      <c r="AF255">
        <v>16.44637158689557</v>
      </c>
      <c r="AG255">
        <v>52.76932191057449</v>
      </c>
      <c r="AI255">
        <v>55.556751762067989</v>
      </c>
      <c r="AJ255">
        <v>71.994001438321504</v>
      </c>
      <c r="AL255">
        <v>79.101940333312541</v>
      </c>
      <c r="AM255">
        <v>17.088161893649161</v>
      </c>
      <c r="AN255">
        <v>254</v>
      </c>
      <c r="AO255" t="s">
        <v>486</v>
      </c>
      <c r="AP255">
        <v>79.982798485933941</v>
      </c>
      <c r="AQ255">
        <v>69.215693497470056</v>
      </c>
      <c r="AR255">
        <v>96.190102226961699</v>
      </c>
      <c r="AS255" t="s">
        <v>253</v>
      </c>
      <c r="AT255">
        <v>17599.694</v>
      </c>
    </row>
    <row r="256" spans="1:46" x14ac:dyDescent="0.3">
      <c r="A256" t="s">
        <v>254</v>
      </c>
      <c r="B256">
        <v>2000</v>
      </c>
      <c r="C256">
        <v>387.18</v>
      </c>
      <c r="D256">
        <v>92.367999999999967</v>
      </c>
      <c r="E256">
        <v>100</v>
      </c>
      <c r="G256">
        <v>0</v>
      </c>
      <c r="H256">
        <v>0</v>
      </c>
      <c r="J256">
        <v>100</v>
      </c>
      <c r="L256">
        <v>0</v>
      </c>
      <c r="M256">
        <v>0</v>
      </c>
      <c r="O256">
        <v>100</v>
      </c>
      <c r="Q256">
        <v>0</v>
      </c>
      <c r="R256">
        <v>0</v>
      </c>
      <c r="T256" t="s">
        <v>254</v>
      </c>
      <c r="U256">
        <v>2000</v>
      </c>
      <c r="V256">
        <v>99.980000000000018</v>
      </c>
      <c r="W256">
        <v>100</v>
      </c>
      <c r="Y256">
        <v>99.980000000000018</v>
      </c>
      <c r="Z256">
        <v>100</v>
      </c>
      <c r="AA256">
        <v>0</v>
      </c>
      <c r="AC256">
        <v>100</v>
      </c>
      <c r="AF256">
        <v>100</v>
      </c>
      <c r="AG256">
        <v>0</v>
      </c>
      <c r="AI256">
        <v>100</v>
      </c>
      <c r="AL256">
        <v>100</v>
      </c>
      <c r="AM256">
        <v>0</v>
      </c>
      <c r="AN256">
        <v>255</v>
      </c>
      <c r="AO256" t="s">
        <v>487</v>
      </c>
      <c r="AP256">
        <v>100</v>
      </c>
      <c r="AQ256">
        <v>100</v>
      </c>
      <c r="AR256">
        <v>100</v>
      </c>
      <c r="AS256" t="s">
        <v>254</v>
      </c>
      <c r="AT256">
        <v>387.18</v>
      </c>
    </row>
    <row r="257" spans="1:46" x14ac:dyDescent="0.3">
      <c r="A257" t="s">
        <v>254</v>
      </c>
      <c r="B257">
        <v>2015</v>
      </c>
      <c r="C257">
        <v>418.67</v>
      </c>
      <c r="D257">
        <v>95.407000000000025</v>
      </c>
      <c r="E257">
        <v>100</v>
      </c>
      <c r="G257">
        <v>0</v>
      </c>
      <c r="H257">
        <v>0</v>
      </c>
      <c r="I257">
        <v>0</v>
      </c>
      <c r="J257">
        <v>100</v>
      </c>
      <c r="L257">
        <v>0</v>
      </c>
      <c r="M257">
        <v>0</v>
      </c>
      <c r="N257">
        <v>0</v>
      </c>
      <c r="O257">
        <v>100</v>
      </c>
      <c r="Q257">
        <v>0</v>
      </c>
      <c r="R257">
        <v>0</v>
      </c>
      <c r="S257">
        <v>0</v>
      </c>
      <c r="T257" t="s">
        <v>254</v>
      </c>
      <c r="U257">
        <v>2015</v>
      </c>
      <c r="V257">
        <v>99.94285714285715</v>
      </c>
      <c r="W257">
        <v>100</v>
      </c>
      <c r="Y257">
        <v>99.94285714285715</v>
      </c>
      <c r="Z257">
        <v>100</v>
      </c>
      <c r="AA257">
        <v>0</v>
      </c>
      <c r="AC257">
        <v>100</v>
      </c>
      <c r="AF257">
        <v>100</v>
      </c>
      <c r="AG257">
        <v>0</v>
      </c>
      <c r="AI257">
        <v>100</v>
      </c>
      <c r="AL257">
        <v>100</v>
      </c>
      <c r="AM257">
        <v>0</v>
      </c>
      <c r="AN257">
        <v>256</v>
      </c>
      <c r="AO257" t="s">
        <v>487</v>
      </c>
      <c r="AP257">
        <v>100</v>
      </c>
      <c r="AQ257">
        <v>100</v>
      </c>
      <c r="AR257">
        <v>100</v>
      </c>
      <c r="AS257" t="s">
        <v>254</v>
      </c>
      <c r="AT257">
        <v>418.67</v>
      </c>
    </row>
    <row r="258" spans="1:46" x14ac:dyDescent="0.3">
      <c r="A258" t="s">
        <v>255</v>
      </c>
      <c r="B258">
        <v>2000</v>
      </c>
      <c r="C258">
        <v>52.161000000000001</v>
      </c>
      <c r="D258">
        <v>68.35799999999999</v>
      </c>
      <c r="T258" t="s">
        <v>255</v>
      </c>
      <c r="U258">
        <v>2000</v>
      </c>
      <c r="AF258">
        <v>0.1</v>
      </c>
      <c r="AN258">
        <v>257</v>
      </c>
      <c r="AO258" t="s">
        <v>488</v>
      </c>
      <c r="AS258" t="s">
        <v>255</v>
      </c>
      <c r="AT258">
        <v>52.161000000000001</v>
      </c>
    </row>
    <row r="259" spans="1:46" x14ac:dyDescent="0.3">
      <c r="A259" t="s">
        <v>255</v>
      </c>
      <c r="B259">
        <v>2015</v>
      </c>
      <c r="C259">
        <v>52.993000000000002</v>
      </c>
      <c r="D259">
        <v>72.683999999999997</v>
      </c>
      <c r="E259">
        <v>78.161343996000014</v>
      </c>
      <c r="F259">
        <v>20.557184003999989</v>
      </c>
      <c r="G259">
        <v>1.2814720000000079</v>
      </c>
      <c r="H259">
        <v>0</v>
      </c>
      <c r="J259">
        <v>99.002099999999999</v>
      </c>
      <c r="K259">
        <v>0.2978999999999985</v>
      </c>
      <c r="L259">
        <v>0.70000000000000284</v>
      </c>
      <c r="M259">
        <v>0</v>
      </c>
      <c r="O259">
        <v>70.329000000000008</v>
      </c>
      <c r="P259">
        <v>28.170999999999989</v>
      </c>
      <c r="Q259">
        <v>1.5</v>
      </c>
      <c r="R259">
        <v>0</v>
      </c>
      <c r="T259" t="s">
        <v>255</v>
      </c>
      <c r="U259">
        <v>2015</v>
      </c>
      <c r="W259">
        <v>73.989345827999998</v>
      </c>
      <c r="Z259">
        <v>10.966258</v>
      </c>
      <c r="AA259">
        <v>87.75227000000001</v>
      </c>
      <c r="AC259">
        <v>98.406299999999987</v>
      </c>
      <c r="AF259">
        <v>0.1</v>
      </c>
      <c r="AG259">
        <v>99.2</v>
      </c>
      <c r="AI259">
        <v>64.813000000000002</v>
      </c>
      <c r="AL259">
        <v>15.05</v>
      </c>
      <c r="AM259">
        <v>83.45</v>
      </c>
      <c r="AN259">
        <v>258</v>
      </c>
      <c r="AO259" t="s">
        <v>488</v>
      </c>
      <c r="AP259">
        <v>98.718527999999992</v>
      </c>
      <c r="AQ259">
        <v>99.3</v>
      </c>
      <c r="AR259">
        <v>98.5</v>
      </c>
      <c r="AS259" t="s">
        <v>255</v>
      </c>
      <c r="AT259">
        <v>52.993000000000002</v>
      </c>
    </row>
    <row r="260" spans="1:46" x14ac:dyDescent="0.3">
      <c r="A260" t="s">
        <v>256</v>
      </c>
      <c r="B260">
        <v>2000</v>
      </c>
      <c r="C260">
        <v>387.01799999999997</v>
      </c>
      <c r="D260">
        <v>89.713000000000008</v>
      </c>
      <c r="E260">
        <v>99.632976354765091</v>
      </c>
      <c r="G260">
        <v>0.36702364523490871</v>
      </c>
      <c r="H260">
        <v>0</v>
      </c>
      <c r="O260">
        <v>93.65</v>
      </c>
      <c r="Q260">
        <v>6.3499999999999943</v>
      </c>
      <c r="R260">
        <v>0</v>
      </c>
      <c r="T260" t="s">
        <v>256</v>
      </c>
      <c r="U260">
        <v>2000</v>
      </c>
      <c r="V260">
        <v>94.784682254011472</v>
      </c>
      <c r="W260">
        <v>94.784682254011472</v>
      </c>
      <c r="Y260">
        <v>99.603086461858666</v>
      </c>
      <c r="AL260">
        <v>93.65</v>
      </c>
      <c r="AM260">
        <v>0</v>
      </c>
      <c r="AN260">
        <v>259</v>
      </c>
      <c r="AO260" t="s">
        <v>489</v>
      </c>
      <c r="AP260">
        <v>99.632976354765091</v>
      </c>
      <c r="AR260">
        <v>93.65</v>
      </c>
      <c r="AS260" t="s">
        <v>256</v>
      </c>
      <c r="AT260">
        <v>387.01799999999997</v>
      </c>
    </row>
    <row r="261" spans="1:46" x14ac:dyDescent="0.3">
      <c r="A261" t="s">
        <v>256</v>
      </c>
      <c r="B261">
        <v>2015</v>
      </c>
      <c r="C261">
        <v>396.42500000000001</v>
      </c>
      <c r="D261">
        <v>88.885000000000019</v>
      </c>
      <c r="E261">
        <v>99.858924934667172</v>
      </c>
      <c r="G261">
        <v>0.1410750653328279</v>
      </c>
      <c r="H261">
        <v>0</v>
      </c>
      <c r="I261">
        <v>1.5063238660138723E-2</v>
      </c>
      <c r="T261" t="s">
        <v>256</v>
      </c>
      <c r="U261">
        <v>2015</v>
      </c>
      <c r="V261">
        <v>99.828967257186775</v>
      </c>
      <c r="W261">
        <v>99.858924934667172</v>
      </c>
      <c r="Y261">
        <v>99.828967257186775</v>
      </c>
      <c r="Z261">
        <v>99.858924934667172</v>
      </c>
      <c r="AA261">
        <v>0</v>
      </c>
      <c r="AN261">
        <v>260</v>
      </c>
      <c r="AO261" t="s">
        <v>489</v>
      </c>
      <c r="AP261">
        <v>99.858924934667172</v>
      </c>
      <c r="AS261" t="s">
        <v>256</v>
      </c>
      <c r="AT261">
        <v>396.42500000000001</v>
      </c>
    </row>
    <row r="262" spans="1:46" x14ac:dyDescent="0.3">
      <c r="A262" t="s">
        <v>257</v>
      </c>
      <c r="B262">
        <v>2000</v>
      </c>
      <c r="C262">
        <v>2711.4209999999998</v>
      </c>
      <c r="D262">
        <v>49.244</v>
      </c>
      <c r="E262">
        <v>53.607327164986451</v>
      </c>
      <c r="F262">
        <v>11.51232645059274</v>
      </c>
      <c r="G262">
        <v>29.266883106070409</v>
      </c>
      <c r="H262">
        <v>5.6134632783503919</v>
      </c>
      <c r="J262">
        <v>26.86743325664078</v>
      </c>
      <c r="K262">
        <v>11.71406904689762</v>
      </c>
      <c r="L262">
        <v>51.738343057286563</v>
      </c>
      <c r="M262">
        <v>9.6801546391750435</v>
      </c>
      <c r="O262">
        <v>81.16824941362573</v>
      </c>
      <c r="P262">
        <v>11.3043894995317</v>
      </c>
      <c r="Q262">
        <v>6.105453870347759</v>
      </c>
      <c r="R262">
        <v>1.4219072164948161</v>
      </c>
      <c r="T262" t="s">
        <v>257</v>
      </c>
      <c r="U262">
        <v>2000</v>
      </c>
      <c r="W262">
        <v>46.186667133946997</v>
      </c>
      <c r="Z262">
        <v>29.43666136724228</v>
      </c>
      <c r="AA262">
        <v>35.682992248336902</v>
      </c>
      <c r="AC262">
        <v>13.463824084935711</v>
      </c>
      <c r="AF262">
        <v>14.89676609105209</v>
      </c>
      <c r="AG262">
        <v>23.68473621248631</v>
      </c>
      <c r="AI262">
        <v>79.914240478834031</v>
      </c>
      <c r="AL262">
        <v>44.422993197278629</v>
      </c>
      <c r="AM262">
        <v>48.049645715878803</v>
      </c>
      <c r="AN262">
        <v>261</v>
      </c>
      <c r="AO262" t="s">
        <v>490</v>
      </c>
      <c r="AP262">
        <v>65.119653615579196</v>
      </c>
      <c r="AQ262">
        <v>38.5815023035384</v>
      </c>
      <c r="AR262">
        <v>92.472638913157425</v>
      </c>
      <c r="AS262" t="s">
        <v>257</v>
      </c>
      <c r="AT262">
        <v>2711.4209999999998</v>
      </c>
    </row>
    <row r="263" spans="1:46" x14ac:dyDescent="0.3">
      <c r="A263" t="s">
        <v>257</v>
      </c>
      <c r="B263">
        <v>2015</v>
      </c>
      <c r="C263">
        <v>4067.5639999999999</v>
      </c>
      <c r="D263">
        <v>59.858999999999995</v>
      </c>
      <c r="E263">
        <v>69.607678725698221</v>
      </c>
      <c r="F263">
        <v>15.076897210369729</v>
      </c>
      <c r="G263">
        <v>14.841051589060971</v>
      </c>
      <c r="H263">
        <v>0.47437247487107248</v>
      </c>
      <c r="I263">
        <v>1.0666901040474515</v>
      </c>
      <c r="J263">
        <v>45.19059526963526</v>
      </c>
      <c r="K263">
        <v>19.70287776291655</v>
      </c>
      <c r="L263">
        <v>33.924761503530817</v>
      </c>
      <c r="M263">
        <v>1.1817654639173729</v>
      </c>
      <c r="N263">
        <v>1.221544134199632</v>
      </c>
      <c r="O263">
        <v>85.981593208229228</v>
      </c>
      <c r="P263">
        <v>11.974749072917019</v>
      </c>
      <c r="Q263">
        <v>2.0436577188537508</v>
      </c>
      <c r="R263">
        <v>0</v>
      </c>
      <c r="S263">
        <v>0.32088958630689984</v>
      </c>
      <c r="T263" t="s">
        <v>257</v>
      </c>
      <c r="U263">
        <v>2015</v>
      </c>
      <c r="W263">
        <v>62.914215055101842</v>
      </c>
      <c r="Z263">
        <v>51.703380575510387</v>
      </c>
      <c r="AA263">
        <v>32.981195360557557</v>
      </c>
      <c r="AC263">
        <v>33.228168810123279</v>
      </c>
      <c r="AF263">
        <v>34.78836734693914</v>
      </c>
      <c r="AG263">
        <v>30.105105685612671</v>
      </c>
      <c r="AI263">
        <v>82.821456778479856</v>
      </c>
      <c r="AL263">
        <v>63.046462585034078</v>
      </c>
      <c r="AM263">
        <v>34.909879696112171</v>
      </c>
      <c r="AN263">
        <v>262</v>
      </c>
      <c r="AO263" t="s">
        <v>490</v>
      </c>
      <c r="AP263">
        <v>84.684575936067958</v>
      </c>
      <c r="AQ263">
        <v>64.89347303255181</v>
      </c>
      <c r="AR263">
        <v>97.956342281146249</v>
      </c>
      <c r="AS263" t="s">
        <v>257</v>
      </c>
      <c r="AT263">
        <v>4067.5639999999999</v>
      </c>
    </row>
    <row r="264" spans="1:46" x14ac:dyDescent="0.3">
      <c r="A264" t="s">
        <v>258</v>
      </c>
      <c r="B264">
        <v>2000</v>
      </c>
      <c r="C264">
        <v>1185.143</v>
      </c>
      <c r="D264">
        <v>42.670000000000009</v>
      </c>
      <c r="E264">
        <v>99.27977595282043</v>
      </c>
      <c r="F264">
        <v>0</v>
      </c>
      <c r="G264">
        <v>0.54823404717956803</v>
      </c>
      <c r="H264">
        <v>0.17199000000000239</v>
      </c>
      <c r="J264">
        <v>98.928410869427822</v>
      </c>
      <c r="K264">
        <v>0</v>
      </c>
      <c r="L264">
        <v>0.77158913057217404</v>
      </c>
      <c r="M264">
        <v>0.30000000000000432</v>
      </c>
      <c r="O264">
        <v>99.751858451786859</v>
      </c>
      <c r="P264">
        <v>0</v>
      </c>
      <c r="Q264">
        <v>0.24814154821314061</v>
      </c>
      <c r="R264">
        <v>0</v>
      </c>
      <c r="T264" t="s">
        <v>258</v>
      </c>
      <c r="U264">
        <v>2000</v>
      </c>
      <c r="W264">
        <v>99.249994560830103</v>
      </c>
      <c r="X264">
        <v>72.474236445558915</v>
      </c>
      <c r="Z264">
        <v>99.243610095999045</v>
      </c>
      <c r="AA264">
        <v>3.6165856821371099E-2</v>
      </c>
      <c r="AC264">
        <v>98.876463560880282</v>
      </c>
      <c r="AF264">
        <v>98.865327218945751</v>
      </c>
      <c r="AG264">
        <v>6.3083650482070694E-2</v>
      </c>
      <c r="AI264">
        <v>99.751858451786859</v>
      </c>
      <c r="AL264">
        <v>99.751858451786859</v>
      </c>
      <c r="AM264">
        <v>0</v>
      </c>
      <c r="AN264">
        <v>263</v>
      </c>
      <c r="AO264" t="s">
        <v>491</v>
      </c>
      <c r="AP264">
        <v>99.27977595282043</v>
      </c>
      <c r="AQ264">
        <v>98.928410869427822</v>
      </c>
      <c r="AR264">
        <v>99.751858451786859</v>
      </c>
      <c r="AS264" t="s">
        <v>258</v>
      </c>
      <c r="AT264">
        <v>1185.143</v>
      </c>
    </row>
    <row r="265" spans="1:46" x14ac:dyDescent="0.3">
      <c r="A265" t="s">
        <v>258</v>
      </c>
      <c r="B265">
        <v>2015</v>
      </c>
      <c r="C265">
        <v>1273.212</v>
      </c>
      <c r="D265">
        <v>39.670999999999999</v>
      </c>
      <c r="E265">
        <v>99.865224148288192</v>
      </c>
      <c r="F265">
        <v>0</v>
      </c>
      <c r="G265">
        <v>9.9050061023837094E-2</v>
      </c>
      <c r="H265">
        <v>3.5725790687971E-2</v>
      </c>
      <c r="I265">
        <v>3.9029879697850829E-2</v>
      </c>
      <c r="J265">
        <v>99.827682338232975</v>
      </c>
      <c r="K265">
        <v>0</v>
      </c>
      <c r="L265">
        <v>0.12569576322592721</v>
      </c>
      <c r="M265">
        <v>4.6621898541097599E-2</v>
      </c>
      <c r="N265">
        <v>5.9951431253676898E-2</v>
      </c>
      <c r="O265">
        <v>99.922315218813765</v>
      </c>
      <c r="P265">
        <v>0</v>
      </c>
      <c r="Q265">
        <v>5.8529061599856803E-2</v>
      </c>
      <c r="R265">
        <v>1.9155719586378499E-2</v>
      </c>
      <c r="S265">
        <v>1.136378446846038E-2</v>
      </c>
      <c r="T265" t="s">
        <v>258</v>
      </c>
      <c r="U265">
        <v>2015</v>
      </c>
      <c r="W265">
        <v>99.833599978483065</v>
      </c>
      <c r="X265">
        <v>72.901613628250374</v>
      </c>
      <c r="Z265">
        <v>99.856951050990531</v>
      </c>
      <c r="AA265">
        <v>8.2730972976665998E-3</v>
      </c>
      <c r="AC265">
        <v>99.775262822237167</v>
      </c>
      <c r="AF265">
        <v>99.818001257295762</v>
      </c>
      <c r="AG265">
        <v>9.6810809372129998E-3</v>
      </c>
      <c r="AI265">
        <v>99.922315218813765</v>
      </c>
      <c r="AL265">
        <v>99.91618328874128</v>
      </c>
      <c r="AM265">
        <v>6.1319300724847004E-3</v>
      </c>
      <c r="AN265">
        <v>264</v>
      </c>
      <c r="AO265" t="s">
        <v>491</v>
      </c>
      <c r="AP265">
        <v>99.865224148288192</v>
      </c>
      <c r="AQ265">
        <v>99.827682338232975</v>
      </c>
      <c r="AR265">
        <v>99.922315218813765</v>
      </c>
      <c r="AS265" t="s">
        <v>258</v>
      </c>
      <c r="AT265">
        <v>1273.212</v>
      </c>
    </row>
    <row r="266" spans="1:46" x14ac:dyDescent="0.3">
      <c r="A266" t="s">
        <v>259</v>
      </c>
      <c r="B266">
        <v>2000</v>
      </c>
      <c r="C266">
        <v>150.32900000000001</v>
      </c>
      <c r="D266">
        <v>47.731000000000002</v>
      </c>
      <c r="T266" t="s">
        <v>259</v>
      </c>
      <c r="U266">
        <v>2000</v>
      </c>
      <c r="AN266">
        <v>265</v>
      </c>
      <c r="AO266" t="s">
        <v>492</v>
      </c>
      <c r="AS266" t="s">
        <v>259</v>
      </c>
      <c r="AT266">
        <v>150.32900000000001</v>
      </c>
    </row>
    <row r="267" spans="1:46" x14ac:dyDescent="0.3">
      <c r="A267" t="s">
        <v>259</v>
      </c>
      <c r="B267">
        <v>2015</v>
      </c>
      <c r="C267">
        <v>240.01499999999999</v>
      </c>
      <c r="D267">
        <v>46.977000000000004</v>
      </c>
      <c r="E267">
        <v>98.149999999999977</v>
      </c>
      <c r="G267">
        <v>1.850000000000023</v>
      </c>
      <c r="H267">
        <v>0</v>
      </c>
      <c r="T267" t="s">
        <v>259</v>
      </c>
      <c r="U267">
        <v>2015</v>
      </c>
      <c r="V267">
        <v>84.699999999999989</v>
      </c>
      <c r="W267">
        <v>84.699999999999989</v>
      </c>
      <c r="Y267">
        <v>96.186999999999983</v>
      </c>
      <c r="Z267">
        <v>96.299999999999983</v>
      </c>
      <c r="AA267">
        <v>1.8499999999999941</v>
      </c>
      <c r="AN267">
        <v>266</v>
      </c>
      <c r="AO267" t="s">
        <v>492</v>
      </c>
      <c r="AP267">
        <v>98.149999999999977</v>
      </c>
      <c r="AS267" t="s">
        <v>259</v>
      </c>
      <c r="AT267">
        <v>240.01499999999999</v>
      </c>
    </row>
    <row r="268" spans="1:46" x14ac:dyDescent="0.3">
      <c r="A268" t="s">
        <v>260</v>
      </c>
      <c r="B268">
        <v>2000</v>
      </c>
      <c r="C268">
        <v>102808.59</v>
      </c>
      <c r="D268">
        <v>74.721999999999994</v>
      </c>
      <c r="E268">
        <v>89.31018685124269</v>
      </c>
      <c r="F268">
        <v>0.3907968718509614</v>
      </c>
      <c r="G268">
        <v>7.6394106259257573</v>
      </c>
      <c r="H268">
        <v>2.659605650980601</v>
      </c>
      <c r="J268">
        <v>74.196397532257876</v>
      </c>
      <c r="K268">
        <v>1.253716825221048</v>
      </c>
      <c r="L268">
        <v>15.147689110408921</v>
      </c>
      <c r="M268">
        <v>9.402196532112157</v>
      </c>
      <c r="O268">
        <v>94.4230902318441</v>
      </c>
      <c r="P268">
        <v>9.8876278434175902E-2</v>
      </c>
      <c r="Q268">
        <v>5.0994054931567376</v>
      </c>
      <c r="R268">
        <v>0.3786279965649868</v>
      </c>
      <c r="T268" t="s">
        <v>260</v>
      </c>
      <c r="U268">
        <v>2000</v>
      </c>
      <c r="V268">
        <v>38.719068999904231</v>
      </c>
      <c r="W268">
        <v>79.657502560092297</v>
      </c>
      <c r="X268">
        <v>69.755280357647976</v>
      </c>
      <c r="Y268">
        <v>38.719068999904231</v>
      </c>
      <c r="Z268">
        <v>83.286578278482295</v>
      </c>
      <c r="AA268">
        <v>6.4144054446113508</v>
      </c>
      <c r="AC268">
        <v>57.100233306378513</v>
      </c>
      <c r="AD268">
        <v>57.897614209183033</v>
      </c>
      <c r="AF268">
        <v>62.002264053532137</v>
      </c>
      <c r="AG268">
        <v>13.44785030394678</v>
      </c>
      <c r="AI268">
        <v>87.288490116573357</v>
      </c>
      <c r="AJ268">
        <v>73.766656992386032</v>
      </c>
      <c r="AL268">
        <v>90.48693285917193</v>
      </c>
      <c r="AM268">
        <v>4.035033651106346</v>
      </c>
      <c r="AN268">
        <v>267</v>
      </c>
      <c r="AO268" t="s">
        <v>493</v>
      </c>
      <c r="AP268">
        <v>89.700983723093643</v>
      </c>
      <c r="AQ268">
        <v>75.450114357478924</v>
      </c>
      <c r="AR268">
        <v>94.521966510278276</v>
      </c>
      <c r="AS268" t="s">
        <v>260</v>
      </c>
      <c r="AT268">
        <v>102808.59</v>
      </c>
    </row>
    <row r="269" spans="1:46" x14ac:dyDescent="0.3">
      <c r="A269" t="s">
        <v>260</v>
      </c>
      <c r="B269">
        <v>2015</v>
      </c>
      <c r="C269">
        <v>127017.224</v>
      </c>
      <c r="D269">
        <v>79.245999999999995</v>
      </c>
      <c r="E269">
        <v>98.310471154787862</v>
      </c>
      <c r="F269">
        <v>0.41113439154963449</v>
      </c>
      <c r="G269">
        <v>0.98043187062896897</v>
      </c>
      <c r="H269">
        <v>0.29796258303354528</v>
      </c>
      <c r="I269">
        <v>0.60001895356967816</v>
      </c>
      <c r="J269">
        <v>93.687303396515915</v>
      </c>
      <c r="K269">
        <v>1.5830599932663181</v>
      </c>
      <c r="L269">
        <v>3.538255594869042</v>
      </c>
      <c r="M269">
        <v>1.191381015348725</v>
      </c>
      <c r="N269">
        <v>1.2993937242838693</v>
      </c>
      <c r="O269">
        <v>99.52124802245531</v>
      </c>
      <c r="P269">
        <v>0.1042148758891841</v>
      </c>
      <c r="Q269">
        <v>0.31055486014417261</v>
      </c>
      <c r="R269">
        <v>6.3982241511332902E-2</v>
      </c>
      <c r="S269">
        <v>0.3398771860407474</v>
      </c>
      <c r="T269" t="s">
        <v>260</v>
      </c>
      <c r="U269">
        <v>2015</v>
      </c>
      <c r="V269">
        <v>42.612784144371489</v>
      </c>
      <c r="W269">
        <v>94.065156852940319</v>
      </c>
      <c r="X269">
        <v>69.466580072301099</v>
      </c>
      <c r="Y269">
        <v>42.612784144371489</v>
      </c>
      <c r="Z269">
        <v>95.163712266066838</v>
      </c>
      <c r="AA269">
        <v>3.5578932802706329</v>
      </c>
      <c r="AC269">
        <v>81.929393816704248</v>
      </c>
      <c r="AD269">
        <v>60.725453886378872</v>
      </c>
      <c r="AF269">
        <v>85.243419422223269</v>
      </c>
      <c r="AG269">
        <v>10.02694396755896</v>
      </c>
      <c r="AI269">
        <v>97.24343242589093</v>
      </c>
      <c r="AJ269">
        <v>71.755822846228227</v>
      </c>
      <c r="AL269">
        <v>97.761770940083579</v>
      </c>
      <c r="AM269">
        <v>1.863691958260915</v>
      </c>
      <c r="AN269">
        <v>268</v>
      </c>
      <c r="AO269" t="s">
        <v>493</v>
      </c>
      <c r="AP269">
        <v>98.721605546337486</v>
      </c>
      <c r="AQ269">
        <v>95.270363389782233</v>
      </c>
      <c r="AR269">
        <v>99.625462898344495</v>
      </c>
      <c r="AS269" t="s">
        <v>260</v>
      </c>
      <c r="AT269">
        <v>127017.224</v>
      </c>
    </row>
    <row r="270" spans="1:46" x14ac:dyDescent="0.3">
      <c r="A270" t="s">
        <v>261</v>
      </c>
      <c r="B270">
        <v>2000</v>
      </c>
      <c r="C270">
        <v>107.43</v>
      </c>
      <c r="D270">
        <v>22.33</v>
      </c>
      <c r="E270">
        <v>92.613590000000116</v>
      </c>
      <c r="G270">
        <v>7.386409999999886</v>
      </c>
      <c r="H270">
        <v>0</v>
      </c>
      <c r="J270">
        <v>92.100000000000136</v>
      </c>
      <c r="L270">
        <v>7.8999999999998636</v>
      </c>
      <c r="M270">
        <v>0</v>
      </c>
      <c r="O270">
        <v>94.400000000000034</v>
      </c>
      <c r="Q270">
        <v>5.5999999999999659</v>
      </c>
      <c r="R270">
        <v>0</v>
      </c>
      <c r="T270" t="s">
        <v>261</v>
      </c>
      <c r="U270">
        <v>2000</v>
      </c>
      <c r="W270">
        <v>66.426656657334888</v>
      </c>
      <c r="AN270">
        <v>269</v>
      </c>
      <c r="AO270" t="s">
        <v>494</v>
      </c>
      <c r="AP270">
        <v>92.613590000000116</v>
      </c>
      <c r="AQ270">
        <v>92.100000000000136</v>
      </c>
      <c r="AR270">
        <v>94.400000000000034</v>
      </c>
      <c r="AS270" t="s">
        <v>600</v>
      </c>
      <c r="AT270">
        <v>107.43</v>
      </c>
    </row>
    <row r="271" spans="1:46" x14ac:dyDescent="0.3">
      <c r="A271" t="s">
        <v>261</v>
      </c>
      <c r="B271">
        <v>2015</v>
      </c>
      <c r="C271">
        <v>104.46</v>
      </c>
      <c r="D271">
        <v>22.424000000000003</v>
      </c>
      <c r="E271">
        <v>88.352459200000013</v>
      </c>
      <c r="G271">
        <v>11.647540799999989</v>
      </c>
      <c r="H271">
        <v>0</v>
      </c>
      <c r="I271">
        <v>-0.28407538666667353</v>
      </c>
      <c r="J271">
        <v>85.980000000000018</v>
      </c>
      <c r="L271">
        <v>14.01999999999998</v>
      </c>
      <c r="M271">
        <v>0</v>
      </c>
      <c r="N271">
        <v>-0.40800000000000786</v>
      </c>
      <c r="O271">
        <v>96.56</v>
      </c>
      <c r="Q271">
        <v>3.4399999999999982</v>
      </c>
      <c r="R271">
        <v>0</v>
      </c>
      <c r="S271">
        <v>0.14399999999999788</v>
      </c>
      <c r="T271" t="s">
        <v>261</v>
      </c>
      <c r="U271">
        <v>2015</v>
      </c>
      <c r="W271">
        <v>63.370380870772671</v>
      </c>
      <c r="AN271">
        <v>270</v>
      </c>
      <c r="AO271" t="s">
        <v>494</v>
      </c>
      <c r="AP271">
        <v>88.352459200000013</v>
      </c>
      <c r="AQ271">
        <v>85.980000000000018</v>
      </c>
      <c r="AR271">
        <v>96.56</v>
      </c>
      <c r="AS271" t="s">
        <v>600</v>
      </c>
      <c r="AT271">
        <v>104.46</v>
      </c>
    </row>
    <row r="272" spans="1:46" x14ac:dyDescent="0.3">
      <c r="A272" t="s">
        <v>262</v>
      </c>
      <c r="B272">
        <v>2000</v>
      </c>
      <c r="C272">
        <v>32.081000000000003</v>
      </c>
      <c r="D272">
        <v>100</v>
      </c>
      <c r="E272">
        <v>100</v>
      </c>
      <c r="G272">
        <v>0</v>
      </c>
      <c r="H272">
        <v>0</v>
      </c>
      <c r="J272">
        <v>-999</v>
      </c>
      <c r="K272">
        <v>-999</v>
      </c>
      <c r="L272">
        <v>-999</v>
      </c>
      <c r="M272">
        <v>-999</v>
      </c>
      <c r="N272">
        <v>-999</v>
      </c>
      <c r="O272">
        <v>100</v>
      </c>
      <c r="Q272">
        <v>0</v>
      </c>
      <c r="R272">
        <v>0</v>
      </c>
      <c r="T272" t="s">
        <v>262</v>
      </c>
      <c r="U272">
        <v>2000</v>
      </c>
      <c r="V272">
        <v>100</v>
      </c>
      <c r="W272">
        <v>100</v>
      </c>
      <c r="Y272">
        <v>100</v>
      </c>
      <c r="Z272">
        <v>100</v>
      </c>
      <c r="AA272">
        <v>0</v>
      </c>
      <c r="AB272">
        <v>-999</v>
      </c>
      <c r="AC272">
        <v>-999</v>
      </c>
      <c r="AD272">
        <v>-999</v>
      </c>
      <c r="AE272">
        <v>-999</v>
      </c>
      <c r="AF272">
        <v>-999</v>
      </c>
      <c r="AG272">
        <v>-999</v>
      </c>
      <c r="AH272">
        <v>100</v>
      </c>
      <c r="AI272">
        <v>100</v>
      </c>
      <c r="AK272">
        <v>100</v>
      </c>
      <c r="AL272">
        <v>100</v>
      </c>
      <c r="AM272">
        <v>0</v>
      </c>
      <c r="AN272">
        <v>271</v>
      </c>
      <c r="AO272" t="s">
        <v>495</v>
      </c>
      <c r="AP272">
        <v>100</v>
      </c>
      <c r="AQ272">
        <v>-999</v>
      </c>
      <c r="AR272">
        <v>100</v>
      </c>
      <c r="AS272" t="s">
        <v>262</v>
      </c>
      <c r="AT272">
        <v>32.081000000000003</v>
      </c>
    </row>
    <row r="273" spans="1:46" x14ac:dyDescent="0.3">
      <c r="A273" t="s">
        <v>262</v>
      </c>
      <c r="B273">
        <v>2015</v>
      </c>
      <c r="C273">
        <v>37.731000000000002</v>
      </c>
      <c r="D273">
        <v>100</v>
      </c>
      <c r="E273">
        <v>100</v>
      </c>
      <c r="G273">
        <v>0</v>
      </c>
      <c r="H273">
        <v>0</v>
      </c>
      <c r="I273">
        <v>0</v>
      </c>
      <c r="J273">
        <v>-999</v>
      </c>
      <c r="K273">
        <v>-999</v>
      </c>
      <c r="L273">
        <v>-999</v>
      </c>
      <c r="M273">
        <v>-999</v>
      </c>
      <c r="N273">
        <v>-999</v>
      </c>
      <c r="O273">
        <v>100</v>
      </c>
      <c r="Q273">
        <v>0</v>
      </c>
      <c r="R273">
        <v>0</v>
      </c>
      <c r="S273">
        <v>0</v>
      </c>
      <c r="T273" t="s">
        <v>262</v>
      </c>
      <c r="U273">
        <v>2015</v>
      </c>
      <c r="V273">
        <v>100</v>
      </c>
      <c r="W273">
        <v>100</v>
      </c>
      <c r="Y273">
        <v>100</v>
      </c>
      <c r="Z273">
        <v>100</v>
      </c>
      <c r="AA273">
        <v>0</v>
      </c>
      <c r="AB273">
        <v>-999</v>
      </c>
      <c r="AC273">
        <v>-999</v>
      </c>
      <c r="AD273">
        <v>-999</v>
      </c>
      <c r="AE273">
        <v>-999</v>
      </c>
      <c r="AF273">
        <v>-999</v>
      </c>
      <c r="AG273">
        <v>-999</v>
      </c>
      <c r="AH273">
        <v>100</v>
      </c>
      <c r="AI273">
        <v>100</v>
      </c>
      <c r="AK273">
        <v>100</v>
      </c>
      <c r="AL273">
        <v>100</v>
      </c>
      <c r="AM273">
        <v>0</v>
      </c>
      <c r="AN273">
        <v>272</v>
      </c>
      <c r="AO273" t="s">
        <v>495</v>
      </c>
      <c r="AP273">
        <v>100</v>
      </c>
      <c r="AQ273">
        <v>-999</v>
      </c>
      <c r="AR273">
        <v>100</v>
      </c>
      <c r="AS273" t="s">
        <v>262</v>
      </c>
      <c r="AT273">
        <v>37.731000000000002</v>
      </c>
    </row>
    <row r="274" spans="1:46" x14ac:dyDescent="0.3">
      <c r="A274" t="s">
        <v>263</v>
      </c>
      <c r="B274">
        <v>2000</v>
      </c>
      <c r="C274">
        <v>2397.4380000000001</v>
      </c>
      <c r="D274">
        <v>57.133000000000003</v>
      </c>
      <c r="E274">
        <v>65.00603211866553</v>
      </c>
      <c r="F274">
        <v>5.5002762866427179</v>
      </c>
      <c r="G274">
        <v>10.34280992954935</v>
      </c>
      <c r="H274">
        <v>19.150881665142411</v>
      </c>
      <c r="J274">
        <v>32.155455093583313</v>
      </c>
      <c r="K274">
        <v>5.9434253490509414</v>
      </c>
      <c r="L274">
        <v>20.347539608130319</v>
      </c>
      <c r="M274">
        <v>41.553579949235427</v>
      </c>
      <c r="O274">
        <v>89.653883366354222</v>
      </c>
      <c r="P274">
        <v>5.1677806911330606</v>
      </c>
      <c r="Q274">
        <v>2.8362419717713578</v>
      </c>
      <c r="R274">
        <v>2.3420939707413599</v>
      </c>
      <c r="T274" t="s">
        <v>263</v>
      </c>
      <c r="U274">
        <v>2000</v>
      </c>
      <c r="W274">
        <v>22.318515117969699</v>
      </c>
      <c r="Z274">
        <v>31.855681916795671</v>
      </c>
      <c r="AA274">
        <v>38.650626488512579</v>
      </c>
      <c r="AC274">
        <v>1.2337845120317039</v>
      </c>
      <c r="AF274">
        <v>3.2102834074261182</v>
      </c>
      <c r="AG274">
        <v>34.888597035208143</v>
      </c>
      <c r="AI274">
        <v>38.138429123618678</v>
      </c>
      <c r="AL274">
        <v>53.348379620419557</v>
      </c>
      <c r="AM274">
        <v>41.473284437067718</v>
      </c>
      <c r="AN274">
        <v>273</v>
      </c>
      <c r="AO274" t="s">
        <v>496</v>
      </c>
      <c r="AP274">
        <v>70.506308405308246</v>
      </c>
      <c r="AQ274">
        <v>38.098880442634247</v>
      </c>
      <c r="AR274">
        <v>94.821664057487283</v>
      </c>
      <c r="AS274" t="s">
        <v>263</v>
      </c>
      <c r="AT274">
        <v>2397.4380000000001</v>
      </c>
    </row>
    <row r="275" spans="1:46" x14ac:dyDescent="0.3">
      <c r="A275" t="s">
        <v>263</v>
      </c>
      <c r="B275">
        <v>2015</v>
      </c>
      <c r="C275">
        <v>2959.134</v>
      </c>
      <c r="D275">
        <v>72.039999999999992</v>
      </c>
      <c r="E275">
        <v>83.219893142869168</v>
      </c>
      <c r="F275">
        <v>6.8011608137401796</v>
      </c>
      <c r="G275">
        <v>4.8054096596226339</v>
      </c>
      <c r="H275">
        <v>5.1735363837680248</v>
      </c>
      <c r="I275">
        <v>1.2142574016135759</v>
      </c>
      <c r="J275">
        <v>56.357473621732467</v>
      </c>
      <c r="K275">
        <v>10.416784223922109</v>
      </c>
      <c r="L275">
        <v>14.72239314229955</v>
      </c>
      <c r="M275">
        <v>18.50334901204587</v>
      </c>
      <c r="N275">
        <v>1.6134679018766103</v>
      </c>
      <c r="O275">
        <v>93.64567395645858</v>
      </c>
      <c r="P275">
        <v>5.397873326945529</v>
      </c>
      <c r="Q275">
        <v>0.95645271659589071</v>
      </c>
      <c r="R275">
        <v>0</v>
      </c>
      <c r="S275">
        <v>0.2661193726736239</v>
      </c>
      <c r="T275" t="s">
        <v>263</v>
      </c>
      <c r="U275">
        <v>2015</v>
      </c>
      <c r="W275">
        <v>25.440449897782969</v>
      </c>
      <c r="Z275">
        <v>26.212197989731528</v>
      </c>
      <c r="AA275">
        <v>63.808855966877822</v>
      </c>
      <c r="AC275">
        <v>9.0516048710821195</v>
      </c>
      <c r="AF275">
        <v>4.1574236087609364</v>
      </c>
      <c r="AG275">
        <v>62.616834236893638</v>
      </c>
      <c r="AI275">
        <v>31.801250938129389</v>
      </c>
      <c r="AL275">
        <v>34.772046569575203</v>
      </c>
      <c r="AM275">
        <v>64.271500713828914</v>
      </c>
      <c r="AN275">
        <v>274</v>
      </c>
      <c r="AO275" t="s">
        <v>496</v>
      </c>
      <c r="AP275">
        <v>90.021053956609336</v>
      </c>
      <c r="AQ275">
        <v>66.774257845654574</v>
      </c>
      <c r="AR275">
        <v>99.043547283404109</v>
      </c>
      <c r="AS275" t="s">
        <v>263</v>
      </c>
      <c r="AT275">
        <v>2959.134</v>
      </c>
    </row>
    <row r="276" spans="1:46" x14ac:dyDescent="0.3">
      <c r="A276" t="s">
        <v>264</v>
      </c>
      <c r="B276">
        <v>2000</v>
      </c>
      <c r="T276" t="s">
        <v>264</v>
      </c>
      <c r="U276">
        <v>2000</v>
      </c>
      <c r="AN276">
        <v>275</v>
      </c>
      <c r="AO276" t="s">
        <v>497</v>
      </c>
      <c r="AS276" t="s">
        <v>264</v>
      </c>
    </row>
    <row r="277" spans="1:46" x14ac:dyDescent="0.3">
      <c r="A277" t="s">
        <v>264</v>
      </c>
      <c r="B277">
        <v>2015</v>
      </c>
      <c r="C277">
        <v>625.78099999999995</v>
      </c>
      <c r="D277">
        <v>64.02600000000001</v>
      </c>
      <c r="E277">
        <v>97.627566798111502</v>
      </c>
      <c r="F277">
        <v>2.1128579999999979</v>
      </c>
      <c r="G277">
        <v>0.13366620188851</v>
      </c>
      <c r="H277">
        <v>0.12590899999999999</v>
      </c>
      <c r="J277">
        <v>99.278436643441069</v>
      </c>
      <c r="K277">
        <v>0</v>
      </c>
      <c r="L277">
        <v>0.37156335655893152</v>
      </c>
      <c r="M277">
        <v>0.35</v>
      </c>
      <c r="O277">
        <v>96.7</v>
      </c>
      <c r="P277">
        <v>3.2999999999999972</v>
      </c>
      <c r="Q277">
        <v>0</v>
      </c>
      <c r="R277">
        <v>0</v>
      </c>
      <c r="T277" t="s">
        <v>264</v>
      </c>
      <c r="U277">
        <v>2015</v>
      </c>
      <c r="V277">
        <v>89.708200403834809</v>
      </c>
      <c r="W277">
        <v>95.789105940968625</v>
      </c>
      <c r="Y277">
        <v>89.708200403834809</v>
      </c>
      <c r="Z277">
        <v>84.202379313861442</v>
      </c>
      <c r="AA277">
        <v>15.53804548425005</v>
      </c>
      <c r="AC277">
        <v>99.278436643441069</v>
      </c>
      <c r="AF277">
        <v>66.516309670580767</v>
      </c>
      <c r="AG277">
        <v>32.762126972860301</v>
      </c>
      <c r="AH277">
        <v>93.828571428571422</v>
      </c>
      <c r="AI277">
        <v>93.828571428571422</v>
      </c>
      <c r="AK277">
        <v>100</v>
      </c>
      <c r="AL277">
        <v>94.139571538073142</v>
      </c>
      <c r="AM277">
        <v>5.8604284619268583</v>
      </c>
      <c r="AN277">
        <v>276</v>
      </c>
      <c r="AO277" t="s">
        <v>497</v>
      </c>
      <c r="AP277">
        <v>99.740424798111491</v>
      </c>
      <c r="AQ277">
        <v>99.278436643441069</v>
      </c>
      <c r="AR277">
        <v>100</v>
      </c>
      <c r="AS277" t="s">
        <v>264</v>
      </c>
      <c r="AT277">
        <v>625.78099999999995</v>
      </c>
    </row>
    <row r="278" spans="1:46" x14ac:dyDescent="0.3">
      <c r="A278" t="s">
        <v>265</v>
      </c>
      <c r="B278">
        <v>2000</v>
      </c>
      <c r="C278">
        <v>4.9560000000000004</v>
      </c>
      <c r="D278">
        <v>2.0869999999999997</v>
      </c>
      <c r="E278">
        <v>98.91250000000008</v>
      </c>
      <c r="G278">
        <v>1.08749999999992</v>
      </c>
      <c r="H278">
        <v>0</v>
      </c>
      <c r="T278" t="s">
        <v>265</v>
      </c>
      <c r="U278">
        <v>2000</v>
      </c>
      <c r="W278">
        <v>98.91250000000008</v>
      </c>
      <c r="Z278">
        <v>98.91250000000008</v>
      </c>
      <c r="AA278">
        <v>0</v>
      </c>
      <c r="AN278">
        <v>277</v>
      </c>
      <c r="AO278" t="s">
        <v>498</v>
      </c>
      <c r="AP278">
        <v>98.91250000000008</v>
      </c>
      <c r="AS278" t="s">
        <v>265</v>
      </c>
      <c r="AT278">
        <v>4.9560000000000004</v>
      </c>
    </row>
    <row r="279" spans="1:46" x14ac:dyDescent="0.3">
      <c r="A279" t="s">
        <v>265</v>
      </c>
      <c r="B279">
        <v>2015</v>
      </c>
      <c r="C279">
        <v>5.125</v>
      </c>
      <c r="D279">
        <v>9.0320000000000018</v>
      </c>
      <c r="E279">
        <v>96.575000000000045</v>
      </c>
      <c r="G279">
        <v>3.424999999999955</v>
      </c>
      <c r="H279">
        <v>0</v>
      </c>
      <c r="I279">
        <v>-0.1558333333333356</v>
      </c>
      <c r="T279" t="s">
        <v>265</v>
      </c>
      <c r="U279">
        <v>2015</v>
      </c>
      <c r="W279">
        <v>96.575000000000045</v>
      </c>
      <c r="Z279">
        <v>96.575000000000045</v>
      </c>
      <c r="AA279">
        <v>0</v>
      </c>
      <c r="AN279">
        <v>278</v>
      </c>
      <c r="AO279" t="s">
        <v>498</v>
      </c>
      <c r="AP279">
        <v>96.575000000000045</v>
      </c>
      <c r="AS279" t="s">
        <v>265</v>
      </c>
      <c r="AT279">
        <v>5.125</v>
      </c>
    </row>
    <row r="280" spans="1:46" x14ac:dyDescent="0.3">
      <c r="A280" t="s">
        <v>266</v>
      </c>
      <c r="B280">
        <v>2000</v>
      </c>
      <c r="C280">
        <v>28950.553</v>
      </c>
      <c r="D280">
        <v>53.335000000000001</v>
      </c>
      <c r="E280">
        <v>64.125490136720828</v>
      </c>
      <c r="F280">
        <v>4.1556708199513306</v>
      </c>
      <c r="G280">
        <v>29.27434978174065</v>
      </c>
      <c r="H280">
        <v>2.4444892615871932</v>
      </c>
      <c r="J280">
        <v>31.25171117822542</v>
      </c>
      <c r="K280">
        <v>6.2931648835110154</v>
      </c>
      <c r="L280">
        <v>57.369965743212617</v>
      </c>
      <c r="M280">
        <v>5.0851581950509512</v>
      </c>
      <c r="O280">
        <v>92.88812058761026</v>
      </c>
      <c r="P280">
        <v>2.285488754215649</v>
      </c>
      <c r="Q280">
        <v>4.6923319915074249</v>
      </c>
      <c r="R280">
        <v>0.1340586666666663</v>
      </c>
      <c r="T280" t="s">
        <v>266</v>
      </c>
      <c r="U280">
        <v>2000</v>
      </c>
      <c r="V280">
        <v>54.775004324397727</v>
      </c>
      <c r="W280">
        <v>54.775004324397727</v>
      </c>
      <c r="X280">
        <v>66.529129315251225</v>
      </c>
      <c r="Y280">
        <v>61.071153818027568</v>
      </c>
      <c r="Z280">
        <v>59.285913429481433</v>
      </c>
      <c r="AA280">
        <v>8.9952475271907311</v>
      </c>
      <c r="AB280">
        <v>18.961108542053651</v>
      </c>
      <c r="AC280">
        <v>18.961108542053651</v>
      </c>
      <c r="AD280">
        <v>33.790388455562791</v>
      </c>
      <c r="AE280">
        <v>31.016822218285949</v>
      </c>
      <c r="AF280">
        <v>18.592356687898249</v>
      </c>
      <c r="AG280">
        <v>18.952519373838189</v>
      </c>
      <c r="AH280">
        <v>86.110064729067943</v>
      </c>
      <c r="AI280">
        <v>86.110064729067943</v>
      </c>
      <c r="AJ280">
        <v>95.173609341825909</v>
      </c>
      <c r="AK280">
        <v>87.366933026838709</v>
      </c>
      <c r="AL280">
        <v>94.890391264786174</v>
      </c>
      <c r="AM280">
        <v>0.28321807703973428</v>
      </c>
      <c r="AN280">
        <v>279</v>
      </c>
      <c r="AO280" t="s">
        <v>499</v>
      </c>
      <c r="AP280">
        <v>68.281160956672153</v>
      </c>
      <c r="AQ280">
        <v>37.544876061736431</v>
      </c>
      <c r="AR280">
        <v>95.173609341825909</v>
      </c>
      <c r="AS280" t="s">
        <v>266</v>
      </c>
      <c r="AT280">
        <v>28950.553</v>
      </c>
    </row>
    <row r="281" spans="1:46" x14ac:dyDescent="0.3">
      <c r="A281" t="s">
        <v>266</v>
      </c>
      <c r="B281">
        <v>2015</v>
      </c>
      <c r="C281">
        <v>34377.510999999999</v>
      </c>
      <c r="D281">
        <v>60.195</v>
      </c>
      <c r="E281">
        <v>82.969995317209921</v>
      </c>
      <c r="F281">
        <v>6.5205780388910917</v>
      </c>
      <c r="G281">
        <v>7.4520421696725014</v>
      </c>
      <c r="H281">
        <v>3.0573844742264931</v>
      </c>
      <c r="I281">
        <v>1.2563003453659396</v>
      </c>
      <c r="J281">
        <v>63.658701623732142</v>
      </c>
      <c r="K281">
        <v>12.818968641547681</v>
      </c>
      <c r="L281">
        <v>15.877492238359199</v>
      </c>
      <c r="M281">
        <v>7.6448374963609922</v>
      </c>
      <c r="N281">
        <v>2.1604660297004483</v>
      </c>
      <c r="O281">
        <v>95.739927129966503</v>
      </c>
      <c r="P281">
        <v>2.355656734152404</v>
      </c>
      <c r="Q281">
        <v>1.880565469214426</v>
      </c>
      <c r="R281">
        <v>2.3850666666666201E-2</v>
      </c>
      <c r="S281">
        <v>0.19012043615708288</v>
      </c>
      <c r="T281" t="s">
        <v>266</v>
      </c>
      <c r="U281">
        <v>2015</v>
      </c>
      <c r="V281">
        <v>68.799279795312103</v>
      </c>
      <c r="W281">
        <v>68.799279795312103</v>
      </c>
      <c r="X281">
        <v>86.446379691191538</v>
      </c>
      <c r="Y281">
        <v>79.354029193990229</v>
      </c>
      <c r="Z281">
        <v>76.482545305277611</v>
      </c>
      <c r="AA281">
        <v>13.008028050823389</v>
      </c>
      <c r="AB281">
        <v>38.623150721256977</v>
      </c>
      <c r="AC281">
        <v>38.623150721256977</v>
      </c>
      <c r="AD281">
        <v>68.829903238751825</v>
      </c>
      <c r="AE281">
        <v>63.180240584263892</v>
      </c>
      <c r="AF281">
        <v>49.772292993630799</v>
      </c>
      <c r="AG281">
        <v>26.705377271649009</v>
      </c>
      <c r="AH281">
        <v>88.753774650246299</v>
      </c>
      <c r="AI281">
        <v>88.753774650246299</v>
      </c>
      <c r="AJ281">
        <v>98.095583864118908</v>
      </c>
      <c r="AK281">
        <v>90.049230715880029</v>
      </c>
      <c r="AL281">
        <v>94.14516833484987</v>
      </c>
      <c r="AM281">
        <v>3.9504155292690371</v>
      </c>
      <c r="AN281">
        <v>280</v>
      </c>
      <c r="AO281" t="s">
        <v>499</v>
      </c>
      <c r="AP281">
        <v>89.490573356101009</v>
      </c>
      <c r="AQ281">
        <v>76.477670265279812</v>
      </c>
      <c r="AR281">
        <v>98.095583864118908</v>
      </c>
      <c r="AS281" t="s">
        <v>266</v>
      </c>
      <c r="AT281">
        <v>34377.510999999999</v>
      </c>
    </row>
    <row r="282" spans="1:46" x14ac:dyDescent="0.3">
      <c r="A282" t="s">
        <v>267</v>
      </c>
      <c r="B282">
        <v>2000</v>
      </c>
      <c r="C282">
        <v>18264.536</v>
      </c>
      <c r="D282">
        <v>29.097999999999995</v>
      </c>
      <c r="E282">
        <v>22.212801704806932</v>
      </c>
      <c r="F282">
        <v>4.5688099938194284</v>
      </c>
      <c r="G282">
        <v>56.752186376832853</v>
      </c>
      <c r="H282">
        <v>16.46620192454078</v>
      </c>
      <c r="J282">
        <v>6.9151462911489672</v>
      </c>
      <c r="K282">
        <v>3.5934982593777289</v>
      </c>
      <c r="L282">
        <v>68.194683872161932</v>
      </c>
      <c r="M282">
        <v>21.296671577311368</v>
      </c>
      <c r="O282">
        <v>59.488022137110768</v>
      </c>
      <c r="P282">
        <v>6.9453153411073956</v>
      </c>
      <c r="Q282">
        <v>28.87068395694757</v>
      </c>
      <c r="R282">
        <v>4.6959785648342631</v>
      </c>
      <c r="T282" t="s">
        <v>267</v>
      </c>
      <c r="U282">
        <v>2000</v>
      </c>
      <c r="W282">
        <v>10.388778652422429</v>
      </c>
      <c r="Z282">
        <v>20.8779209061349</v>
      </c>
      <c r="AA282">
        <v>5.9036907924914539</v>
      </c>
      <c r="AC282">
        <v>0</v>
      </c>
      <c r="AF282">
        <v>5.8358678031717091</v>
      </c>
      <c r="AG282">
        <v>4.6727767473549884</v>
      </c>
      <c r="AI282">
        <v>35.702724078707917</v>
      </c>
      <c r="AL282">
        <v>57.530324820709673</v>
      </c>
      <c r="AM282">
        <v>8.9030126575084907</v>
      </c>
      <c r="AN282">
        <v>281</v>
      </c>
      <c r="AO282" t="s">
        <v>500</v>
      </c>
      <c r="AP282">
        <v>26.78161169862636</v>
      </c>
      <c r="AQ282">
        <v>10.5086445505267</v>
      </c>
      <c r="AR282">
        <v>66.433337478218164</v>
      </c>
      <c r="AS282" t="s">
        <v>267</v>
      </c>
      <c r="AT282">
        <v>18264.536</v>
      </c>
    </row>
    <row r="283" spans="1:46" x14ac:dyDescent="0.3">
      <c r="A283" t="s">
        <v>267</v>
      </c>
      <c r="B283">
        <v>2015</v>
      </c>
      <c r="C283">
        <v>27977.863000000001</v>
      </c>
      <c r="D283">
        <v>32.213999999999999</v>
      </c>
      <c r="E283">
        <v>47.258745108481797</v>
      </c>
      <c r="F283">
        <v>14.286494116803841</v>
      </c>
      <c r="G283">
        <v>24.353432992097339</v>
      </c>
      <c r="H283">
        <v>14.101327782617</v>
      </c>
      <c r="I283">
        <v>1.6697295602449911</v>
      </c>
      <c r="J283">
        <v>32.107467589966582</v>
      </c>
      <c r="K283">
        <v>16.684842813123112</v>
      </c>
      <c r="L283">
        <v>31.970902578897839</v>
      </c>
      <c r="M283">
        <v>19.236787018012478</v>
      </c>
      <c r="N283">
        <v>1.679488086587841</v>
      </c>
      <c r="O283">
        <v>79.140675259039753</v>
      </c>
      <c r="P283">
        <v>9.2397919150065633</v>
      </c>
      <c r="Q283">
        <v>8.3244457998561359</v>
      </c>
      <c r="R283">
        <v>3.2950870260975482</v>
      </c>
      <c r="S283">
        <v>1.3101768747952656</v>
      </c>
      <c r="T283" t="s">
        <v>267</v>
      </c>
      <c r="U283">
        <v>2015</v>
      </c>
      <c r="W283">
        <v>13.396892669036379</v>
      </c>
      <c r="Z283">
        <v>31.667420601034092</v>
      </c>
      <c r="AA283">
        <v>29.87781862425156</v>
      </c>
      <c r="AC283">
        <v>4.1933875701165118</v>
      </c>
      <c r="AF283">
        <v>12.659375949939429</v>
      </c>
      <c r="AG283">
        <v>36.132934453150263</v>
      </c>
      <c r="AI283">
        <v>32.763279849621917</v>
      </c>
      <c r="AL283">
        <v>71.664915935953786</v>
      </c>
      <c r="AM283">
        <v>16.71555123809253</v>
      </c>
      <c r="AN283">
        <v>282</v>
      </c>
      <c r="AO283" t="s">
        <v>500</v>
      </c>
      <c r="AP283">
        <v>61.545239225285663</v>
      </c>
      <c r="AQ283">
        <v>48.792310403089687</v>
      </c>
      <c r="AR283">
        <v>88.380467174046316</v>
      </c>
      <c r="AS283" t="s">
        <v>267</v>
      </c>
      <c r="AT283">
        <v>27977.863000000001</v>
      </c>
    </row>
    <row r="284" spans="1:46" x14ac:dyDescent="0.3">
      <c r="A284" t="s">
        <v>268</v>
      </c>
      <c r="B284">
        <v>2000</v>
      </c>
      <c r="C284">
        <v>47669.790999999997</v>
      </c>
      <c r="D284">
        <v>26.968000000000004</v>
      </c>
      <c r="E284">
        <v>54.834974296490209</v>
      </c>
      <c r="F284">
        <v>10.978809627787991</v>
      </c>
      <c r="G284">
        <v>16.794566142446101</v>
      </c>
      <c r="H284">
        <v>17.391649933275701</v>
      </c>
      <c r="J284">
        <v>47.309823742252803</v>
      </c>
      <c r="K284">
        <v>11.83148000843924</v>
      </c>
      <c r="L284">
        <v>19.512041106697779</v>
      </c>
      <c r="M284">
        <v>21.346655142610189</v>
      </c>
      <c r="O284">
        <v>75.213823127588796</v>
      </c>
      <c r="P284">
        <v>8.6696942599549516</v>
      </c>
      <c r="Q284">
        <v>9.4353763030353548</v>
      </c>
      <c r="R284">
        <v>6.6811063094208976</v>
      </c>
      <c r="T284" t="s">
        <v>268</v>
      </c>
      <c r="U284">
        <v>2000</v>
      </c>
      <c r="W284">
        <v>27.775810999511791</v>
      </c>
      <c r="Z284">
        <v>12.376915537349401</v>
      </c>
      <c r="AA284">
        <v>53.436868386928801</v>
      </c>
      <c r="AC284">
        <v>19.075501167182249</v>
      </c>
      <c r="AF284">
        <v>7.2451217038539824</v>
      </c>
      <c r="AG284">
        <v>51.896182046838049</v>
      </c>
      <c r="AI284">
        <v>51.337106893708302</v>
      </c>
      <c r="AL284">
        <v>26.274318653925999</v>
      </c>
      <c r="AM284">
        <v>57.609198733617752</v>
      </c>
      <c r="AN284">
        <v>283</v>
      </c>
      <c r="AO284" t="s">
        <v>501</v>
      </c>
      <c r="AP284">
        <v>65.813783924278198</v>
      </c>
      <c r="AQ284">
        <v>59.141303750692032</v>
      </c>
      <c r="AR284">
        <v>83.883517387543748</v>
      </c>
      <c r="AS284" t="s">
        <v>268</v>
      </c>
      <c r="AT284">
        <v>47669.790999999997</v>
      </c>
    </row>
    <row r="285" spans="1:46" x14ac:dyDescent="0.3">
      <c r="A285" t="s">
        <v>268</v>
      </c>
      <c r="B285">
        <v>2015</v>
      </c>
      <c r="C285">
        <v>53897.154000000002</v>
      </c>
      <c r="D285">
        <v>34.097999999999999</v>
      </c>
      <c r="E285">
        <v>67.536641335748072</v>
      </c>
      <c r="F285">
        <v>13.102179125964771</v>
      </c>
      <c r="G285">
        <v>9.9320965600677003</v>
      </c>
      <c r="H285">
        <v>9.4290829782194461</v>
      </c>
      <c r="I285">
        <v>0.84677780261719093</v>
      </c>
      <c r="J285">
        <v>59.848695078207292</v>
      </c>
      <c r="K285">
        <v>14.967264372126079</v>
      </c>
      <c r="L285">
        <v>12.551516781300281</v>
      </c>
      <c r="M285">
        <v>12.632523768366349</v>
      </c>
      <c r="N285">
        <v>0.83592475573029934</v>
      </c>
      <c r="O285">
        <v>82.395314403507271</v>
      </c>
      <c r="P285">
        <v>9.4974853640865575</v>
      </c>
      <c r="Q285">
        <v>4.8694819955868534</v>
      </c>
      <c r="R285">
        <v>3.2377182368193189</v>
      </c>
      <c r="S285">
        <v>0.47876608506123169</v>
      </c>
      <c r="T285" t="s">
        <v>268</v>
      </c>
      <c r="U285">
        <v>2015</v>
      </c>
      <c r="W285">
        <v>52.81645762670162</v>
      </c>
      <c r="Z285">
        <v>23.473545589171358</v>
      </c>
      <c r="AA285">
        <v>57.165274872541488</v>
      </c>
      <c r="AC285">
        <v>40.808372563780154</v>
      </c>
      <c r="AF285">
        <v>8.762373225152146</v>
      </c>
      <c r="AG285">
        <v>66.05358622518122</v>
      </c>
      <c r="AI285">
        <v>76.024763738985342</v>
      </c>
      <c r="AL285">
        <v>51.906171582883417</v>
      </c>
      <c r="AM285">
        <v>39.986628184710412</v>
      </c>
      <c r="AN285">
        <v>284</v>
      </c>
      <c r="AO285" t="s">
        <v>501</v>
      </c>
      <c r="AP285">
        <v>80.638820461712854</v>
      </c>
      <c r="AQ285">
        <v>74.815959450333366</v>
      </c>
      <c r="AR285">
        <v>91.892799767593829</v>
      </c>
      <c r="AS285" t="s">
        <v>268</v>
      </c>
      <c r="AT285">
        <v>53897.154000000002</v>
      </c>
    </row>
    <row r="286" spans="1:46" x14ac:dyDescent="0.3">
      <c r="A286" t="s">
        <v>269</v>
      </c>
      <c r="B286">
        <v>2000</v>
      </c>
      <c r="C286">
        <v>1897.953</v>
      </c>
      <c r="D286">
        <v>32.372999999999998</v>
      </c>
      <c r="E286">
        <v>77.409416619402563</v>
      </c>
      <c r="F286">
        <v>8.2203580044959565</v>
      </c>
      <c r="G286">
        <v>7.1861091268974846</v>
      </c>
      <c r="H286">
        <v>7.1841162492039876</v>
      </c>
      <c r="J286">
        <v>67.751897353298702</v>
      </c>
      <c r="K286">
        <v>11.54571675458506</v>
      </c>
      <c r="L286">
        <v>10.15800378445886</v>
      </c>
      <c r="M286">
        <v>10.54438210765738</v>
      </c>
      <c r="O286">
        <v>97.583915597217612</v>
      </c>
      <c r="P286">
        <v>1.273703811425321</v>
      </c>
      <c r="Q286">
        <v>0.97783927217587063</v>
      </c>
      <c r="R286">
        <v>0.16454131918119691</v>
      </c>
      <c r="T286" t="s">
        <v>269</v>
      </c>
      <c r="U286">
        <v>2000</v>
      </c>
      <c r="W286">
        <v>44.823690254923939</v>
      </c>
      <c r="Z286">
        <v>72.876790642759687</v>
      </c>
      <c r="AA286">
        <v>12.752983981138851</v>
      </c>
      <c r="AC286">
        <v>26.20082895062659</v>
      </c>
      <c r="AF286">
        <v>60.539742228961359</v>
      </c>
      <c r="AG286">
        <v>18.757871878922401</v>
      </c>
      <c r="AI286">
        <v>83.726734193567779</v>
      </c>
      <c r="AL286">
        <v>98.648809704321451</v>
      </c>
      <c r="AM286">
        <v>0.2088097043214816</v>
      </c>
      <c r="AN286">
        <v>285</v>
      </c>
      <c r="AO286" t="s">
        <v>502</v>
      </c>
      <c r="AP286">
        <v>85.629774623898527</v>
      </c>
      <c r="AQ286">
        <v>79.29761410788376</v>
      </c>
      <c r="AR286">
        <v>98.857619408642933</v>
      </c>
      <c r="AS286" t="s">
        <v>269</v>
      </c>
      <c r="AT286">
        <v>1897.953</v>
      </c>
    </row>
    <row r="287" spans="1:46" x14ac:dyDescent="0.3">
      <c r="A287" t="s">
        <v>269</v>
      </c>
      <c r="B287">
        <v>2015</v>
      </c>
      <c r="C287">
        <v>2458.83</v>
      </c>
      <c r="D287">
        <v>46.660000000000004</v>
      </c>
      <c r="E287">
        <v>78.7872085987443</v>
      </c>
      <c r="F287">
        <v>6.3280799282501761</v>
      </c>
      <c r="G287">
        <v>4.7327236382822351</v>
      </c>
      <c r="H287">
        <v>10.151987834723281</v>
      </c>
      <c r="I287">
        <v>9.185279862278245E-2</v>
      </c>
      <c r="J287">
        <v>63.140396356815238</v>
      </c>
      <c r="K287">
        <v>10.75986297928422</v>
      </c>
      <c r="L287">
        <v>7.4048657586693034</v>
      </c>
      <c r="M287">
        <v>18.694874905231249</v>
      </c>
      <c r="N287">
        <v>-0.30743339976556427</v>
      </c>
      <c r="O287">
        <v>96.67407025722045</v>
      </c>
      <c r="P287">
        <v>1.261828150664329</v>
      </c>
      <c r="Q287">
        <v>1.678028809704305</v>
      </c>
      <c r="R287">
        <v>0.38607278241091691</v>
      </c>
      <c r="S287">
        <v>-6.0656355999810785E-2</v>
      </c>
      <c r="T287" t="s">
        <v>269</v>
      </c>
      <c r="U287">
        <v>2015</v>
      </c>
      <c r="W287">
        <v>51.545265151975393</v>
      </c>
      <c r="Z287">
        <v>72.972251611827161</v>
      </c>
      <c r="AA287">
        <v>12.14303691516732</v>
      </c>
      <c r="AC287">
        <v>33.55377397982631</v>
      </c>
      <c r="AF287">
        <v>51.898536770280543</v>
      </c>
      <c r="AG287">
        <v>22.001722565818909</v>
      </c>
      <c r="AI287">
        <v>72.112477734967925</v>
      </c>
      <c r="AL287">
        <v>97.062949203942395</v>
      </c>
      <c r="AM287">
        <v>0.87294920394238318</v>
      </c>
      <c r="AN287">
        <v>286</v>
      </c>
      <c r="AO287" t="s">
        <v>502</v>
      </c>
      <c r="AP287">
        <v>85.11528852699449</v>
      </c>
      <c r="AQ287">
        <v>73.900259336099452</v>
      </c>
      <c r="AR287">
        <v>97.935898407884778</v>
      </c>
      <c r="AS287" t="s">
        <v>269</v>
      </c>
      <c r="AT287">
        <v>2458.83</v>
      </c>
    </row>
    <row r="288" spans="1:46" x14ac:dyDescent="0.3">
      <c r="A288" t="s">
        <v>270</v>
      </c>
      <c r="B288">
        <v>2000</v>
      </c>
      <c r="C288">
        <v>10.042</v>
      </c>
      <c r="D288">
        <v>100</v>
      </c>
      <c r="E288">
        <v>95.107311554796865</v>
      </c>
      <c r="F288">
        <v>0</v>
      </c>
      <c r="G288">
        <v>4.8926884452031354</v>
      </c>
      <c r="H288">
        <v>0</v>
      </c>
      <c r="J288">
        <v>-999</v>
      </c>
      <c r="K288">
        <v>-999</v>
      </c>
      <c r="L288">
        <v>-999</v>
      </c>
      <c r="M288">
        <v>-999</v>
      </c>
      <c r="N288">
        <v>-999</v>
      </c>
      <c r="O288">
        <v>95.107311554796865</v>
      </c>
      <c r="P288">
        <v>0</v>
      </c>
      <c r="Q288">
        <v>4.8926884452031354</v>
      </c>
      <c r="R288">
        <v>0</v>
      </c>
      <c r="T288" t="s">
        <v>270</v>
      </c>
      <c r="U288">
        <v>2000</v>
      </c>
      <c r="W288">
        <v>94.536667685468089</v>
      </c>
      <c r="AB288">
        <v>-999</v>
      </c>
      <c r="AC288">
        <v>-999</v>
      </c>
      <c r="AD288">
        <v>-999</v>
      </c>
      <c r="AE288">
        <v>-999</v>
      </c>
      <c r="AF288">
        <v>-999</v>
      </c>
      <c r="AG288">
        <v>-999</v>
      </c>
      <c r="AI288">
        <v>94.536667685468089</v>
      </c>
      <c r="AN288">
        <v>287</v>
      </c>
      <c r="AO288" t="s">
        <v>503</v>
      </c>
      <c r="AP288">
        <v>95.107311554796865</v>
      </c>
      <c r="AQ288">
        <v>-999</v>
      </c>
      <c r="AR288">
        <v>95.107311554796865</v>
      </c>
      <c r="AS288" t="s">
        <v>270</v>
      </c>
      <c r="AT288">
        <v>10.042</v>
      </c>
    </row>
    <row r="289" spans="1:46" x14ac:dyDescent="0.3">
      <c r="A289" t="s">
        <v>270</v>
      </c>
      <c r="B289">
        <v>2015</v>
      </c>
      <c r="C289">
        <v>10.222</v>
      </c>
      <c r="D289">
        <v>100</v>
      </c>
      <c r="E289">
        <v>100</v>
      </c>
      <c r="F289">
        <v>0</v>
      </c>
      <c r="G289">
        <v>0</v>
      </c>
      <c r="H289">
        <v>0</v>
      </c>
      <c r="I289">
        <v>0.32617922968020896</v>
      </c>
      <c r="J289">
        <v>-999</v>
      </c>
      <c r="K289">
        <v>-999</v>
      </c>
      <c r="L289">
        <v>-999</v>
      </c>
      <c r="M289">
        <v>-999</v>
      </c>
      <c r="N289">
        <v>-999</v>
      </c>
      <c r="O289">
        <v>100</v>
      </c>
      <c r="P289">
        <v>0</v>
      </c>
      <c r="Q289">
        <v>0</v>
      </c>
      <c r="R289">
        <v>0</v>
      </c>
      <c r="S289">
        <v>0.32617922968020896</v>
      </c>
      <c r="T289" t="s">
        <v>270</v>
      </c>
      <c r="U289">
        <v>2015</v>
      </c>
      <c r="W289">
        <v>99.4</v>
      </c>
      <c r="Z289">
        <v>68.440599999999989</v>
      </c>
      <c r="AA289">
        <v>31.559400000000011</v>
      </c>
      <c r="AB289">
        <v>-999</v>
      </c>
      <c r="AC289">
        <v>-999</v>
      </c>
      <c r="AD289">
        <v>-999</v>
      </c>
      <c r="AE289">
        <v>-999</v>
      </c>
      <c r="AF289">
        <v>-999</v>
      </c>
      <c r="AG289">
        <v>-999</v>
      </c>
      <c r="AI289">
        <v>99.4</v>
      </c>
      <c r="AL289">
        <v>68.440599999999989</v>
      </c>
      <c r="AM289">
        <v>31.559400000000011</v>
      </c>
      <c r="AN289">
        <v>288</v>
      </c>
      <c r="AO289" t="s">
        <v>503</v>
      </c>
      <c r="AP289">
        <v>100</v>
      </c>
      <c r="AQ289">
        <v>-999</v>
      </c>
      <c r="AR289">
        <v>100</v>
      </c>
      <c r="AS289" t="s">
        <v>270</v>
      </c>
      <c r="AT289">
        <v>10.222</v>
      </c>
    </row>
    <row r="290" spans="1:46" x14ac:dyDescent="0.3">
      <c r="A290" t="s">
        <v>271</v>
      </c>
      <c r="B290">
        <v>2000</v>
      </c>
      <c r="C290">
        <v>23740.145</v>
      </c>
      <c r="D290">
        <v>13.430999999999999</v>
      </c>
      <c r="E290">
        <v>79.504278810182527</v>
      </c>
      <c r="F290">
        <v>2.0404569486031461</v>
      </c>
      <c r="G290">
        <v>15.628296356470671</v>
      </c>
      <c r="H290">
        <v>2.8269678847436661</v>
      </c>
      <c r="J290">
        <v>77.497215526120428</v>
      </c>
      <c r="K290">
        <v>2.0523795530424001</v>
      </c>
      <c r="L290">
        <v>17.3828988779421</v>
      </c>
      <c r="M290">
        <v>3.0675060428950758</v>
      </c>
      <c r="O290">
        <v>92.440728920968866</v>
      </c>
      <c r="P290">
        <v>1.963610254857201</v>
      </c>
      <c r="Q290">
        <v>4.3190724951602473</v>
      </c>
      <c r="R290">
        <v>1.2765883290136859</v>
      </c>
      <c r="T290" t="s">
        <v>271</v>
      </c>
      <c r="U290">
        <v>2000</v>
      </c>
      <c r="V290">
        <v>23.999035117572859</v>
      </c>
      <c r="W290">
        <v>43.316825751814733</v>
      </c>
      <c r="X290">
        <v>73.988653652721126</v>
      </c>
      <c r="Y290">
        <v>23.999035117572859</v>
      </c>
      <c r="Z290">
        <v>45.226021671766048</v>
      </c>
      <c r="AA290">
        <v>36.318714087019607</v>
      </c>
      <c r="AB290">
        <v>22.273886622165591</v>
      </c>
      <c r="AC290">
        <v>38.632692638801977</v>
      </c>
      <c r="AD290">
        <v>73.106077877750636</v>
      </c>
      <c r="AE290">
        <v>22.273886622165591</v>
      </c>
      <c r="AF290">
        <v>42.68017038834239</v>
      </c>
      <c r="AG290">
        <v>36.869424690820438</v>
      </c>
      <c r="AH290">
        <v>35.118414173407302</v>
      </c>
      <c r="AI290">
        <v>73.508227692131968</v>
      </c>
      <c r="AJ290">
        <v>79.677262264397214</v>
      </c>
      <c r="AK290">
        <v>35.118414173407302</v>
      </c>
      <c r="AL290">
        <v>61.635209353599379</v>
      </c>
      <c r="AM290">
        <v>32.769129822226688</v>
      </c>
      <c r="AN290">
        <v>289</v>
      </c>
      <c r="AO290" t="s">
        <v>504</v>
      </c>
      <c r="AP290">
        <v>81.544735758785663</v>
      </c>
      <c r="AQ290">
        <v>79.549595079162827</v>
      </c>
      <c r="AR290">
        <v>94.404339175826067</v>
      </c>
      <c r="AS290" t="s">
        <v>271</v>
      </c>
      <c r="AT290">
        <v>23740.145</v>
      </c>
    </row>
    <row r="291" spans="1:46" x14ac:dyDescent="0.3">
      <c r="A291" t="s">
        <v>271</v>
      </c>
      <c r="B291">
        <v>2015</v>
      </c>
      <c r="C291">
        <v>28513.7</v>
      </c>
      <c r="D291">
        <v>18.614999999999998</v>
      </c>
      <c r="E291">
        <v>87.746668092584429</v>
      </c>
      <c r="F291">
        <v>2.2369978330893572</v>
      </c>
      <c r="G291">
        <v>7.0196514367333789</v>
      </c>
      <c r="H291">
        <v>2.9966826375928339</v>
      </c>
      <c r="I291">
        <v>0.54949261882679346</v>
      </c>
      <c r="J291">
        <v>87.463751852059389</v>
      </c>
      <c r="K291">
        <v>2.3163260088104352</v>
      </c>
      <c r="L291">
        <v>6.8354602356699354</v>
      </c>
      <c r="M291">
        <v>3.3844619034602421</v>
      </c>
      <c r="N291">
        <v>0.66443575506259733</v>
      </c>
      <c r="O291">
        <v>88.98358123978457</v>
      </c>
      <c r="P291">
        <v>1.890174111302628</v>
      </c>
      <c r="Q291">
        <v>7.824937544632836</v>
      </c>
      <c r="R291">
        <v>1.301307104279966</v>
      </c>
      <c r="S291">
        <v>-0.23047651207895303</v>
      </c>
      <c r="T291" t="s">
        <v>271</v>
      </c>
      <c r="U291">
        <v>2015</v>
      </c>
      <c r="V291">
        <v>26.751712218580309</v>
      </c>
      <c r="W291">
        <v>61.423480201289131</v>
      </c>
      <c r="X291">
        <v>81.426277768798855</v>
      </c>
      <c r="Y291">
        <v>26.751712218580309</v>
      </c>
      <c r="Z291">
        <v>47.730808827643713</v>
      </c>
      <c r="AA291">
        <v>42.252857098030077</v>
      </c>
      <c r="AB291">
        <v>25.138421801043549</v>
      </c>
      <c r="AC291">
        <v>58.222380492774001</v>
      </c>
      <c r="AD291">
        <v>82.507891554139377</v>
      </c>
      <c r="AE291">
        <v>25.138421801043549</v>
      </c>
      <c r="AF291">
        <v>44.914011781365673</v>
      </c>
      <c r="AG291">
        <v>44.866066079504151</v>
      </c>
      <c r="AH291">
        <v>33.805036990604442</v>
      </c>
      <c r="AI291">
        <v>75.418725958877289</v>
      </c>
      <c r="AJ291">
        <v>76.69744951631759</v>
      </c>
      <c r="AK291">
        <v>33.805036990604442</v>
      </c>
      <c r="AL291">
        <v>60.04587880407874</v>
      </c>
      <c r="AM291">
        <v>30.827876547008461</v>
      </c>
      <c r="AN291">
        <v>290</v>
      </c>
      <c r="AO291" t="s">
        <v>504</v>
      </c>
      <c r="AP291">
        <v>89.983665925673776</v>
      </c>
      <c r="AQ291">
        <v>89.780077860869824</v>
      </c>
      <c r="AR291">
        <v>90.873755351087198</v>
      </c>
      <c r="AS291" t="s">
        <v>271</v>
      </c>
      <c r="AT291">
        <v>28513.7</v>
      </c>
    </row>
    <row r="292" spans="1:46" x14ac:dyDescent="0.3">
      <c r="A292" t="s">
        <v>272</v>
      </c>
      <c r="B292">
        <v>2000</v>
      </c>
      <c r="C292">
        <v>15894.016</v>
      </c>
      <c r="D292">
        <v>76.795000000000002</v>
      </c>
      <c r="E292">
        <v>100</v>
      </c>
      <c r="G292">
        <v>0</v>
      </c>
      <c r="H292">
        <v>0</v>
      </c>
      <c r="J292">
        <v>100</v>
      </c>
      <c r="L292">
        <v>0</v>
      </c>
      <c r="M292">
        <v>0</v>
      </c>
      <c r="O292">
        <v>100</v>
      </c>
      <c r="Q292">
        <v>0</v>
      </c>
      <c r="R292">
        <v>0</v>
      </c>
      <c r="T292" t="s">
        <v>272</v>
      </c>
      <c r="U292">
        <v>2000</v>
      </c>
      <c r="V292">
        <v>99.99986784140971</v>
      </c>
      <c r="W292">
        <v>100</v>
      </c>
      <c r="Y292">
        <v>99.99986784140971</v>
      </c>
      <c r="Z292">
        <v>100</v>
      </c>
      <c r="AA292">
        <v>0</v>
      </c>
      <c r="AC292">
        <v>100</v>
      </c>
      <c r="AF292">
        <v>100</v>
      </c>
      <c r="AG292">
        <v>0</v>
      </c>
      <c r="AI292">
        <v>100</v>
      </c>
      <c r="AL292">
        <v>100</v>
      </c>
      <c r="AM292">
        <v>0</v>
      </c>
      <c r="AN292">
        <v>291</v>
      </c>
      <c r="AO292" t="s">
        <v>505</v>
      </c>
      <c r="AP292">
        <v>100</v>
      </c>
      <c r="AQ292">
        <v>100</v>
      </c>
      <c r="AR292">
        <v>100</v>
      </c>
      <c r="AS292" t="s">
        <v>272</v>
      </c>
      <c r="AT292">
        <v>15894.016</v>
      </c>
    </row>
    <row r="293" spans="1:46" x14ac:dyDescent="0.3">
      <c r="A293" t="s">
        <v>272</v>
      </c>
      <c r="B293">
        <v>2015</v>
      </c>
      <c r="C293">
        <v>16924.929</v>
      </c>
      <c r="D293">
        <v>90.495999999999995</v>
      </c>
      <c r="E293">
        <v>100</v>
      </c>
      <c r="G293">
        <v>0</v>
      </c>
      <c r="H293">
        <v>0</v>
      </c>
      <c r="I293">
        <v>0</v>
      </c>
      <c r="J293">
        <v>100</v>
      </c>
      <c r="L293">
        <v>0</v>
      </c>
      <c r="M293">
        <v>0</v>
      </c>
      <c r="N293">
        <v>0</v>
      </c>
      <c r="O293">
        <v>100</v>
      </c>
      <c r="Q293">
        <v>0</v>
      </c>
      <c r="R293">
        <v>0</v>
      </c>
      <c r="S293">
        <v>0</v>
      </c>
      <c r="T293" t="s">
        <v>272</v>
      </c>
      <c r="U293">
        <v>2015</v>
      </c>
      <c r="V293">
        <v>99.955099118942712</v>
      </c>
      <c r="W293">
        <v>100</v>
      </c>
      <c r="Y293">
        <v>99.955099118942712</v>
      </c>
      <c r="Z293">
        <v>100</v>
      </c>
      <c r="AA293">
        <v>0</v>
      </c>
      <c r="AC293">
        <v>100</v>
      </c>
      <c r="AF293">
        <v>100</v>
      </c>
      <c r="AG293">
        <v>0</v>
      </c>
      <c r="AI293">
        <v>100</v>
      </c>
      <c r="AL293">
        <v>100</v>
      </c>
      <c r="AM293">
        <v>0</v>
      </c>
      <c r="AN293">
        <v>292</v>
      </c>
      <c r="AO293" t="s">
        <v>505</v>
      </c>
      <c r="AP293">
        <v>100</v>
      </c>
      <c r="AQ293">
        <v>100</v>
      </c>
      <c r="AR293">
        <v>100</v>
      </c>
      <c r="AS293" t="s">
        <v>272</v>
      </c>
      <c r="AT293">
        <v>16924.929</v>
      </c>
    </row>
    <row r="294" spans="1:46" x14ac:dyDescent="0.3">
      <c r="A294" t="s">
        <v>273</v>
      </c>
      <c r="B294">
        <v>2000</v>
      </c>
      <c r="C294">
        <v>209.99700000000001</v>
      </c>
      <c r="D294">
        <v>61.78</v>
      </c>
      <c r="E294">
        <v>94.516246819153366</v>
      </c>
      <c r="G294">
        <v>5.4837531808466338</v>
      </c>
      <c r="H294">
        <v>0</v>
      </c>
      <c r="T294" t="s">
        <v>273</v>
      </c>
      <c r="U294">
        <v>2000</v>
      </c>
      <c r="V294">
        <v>86.229068172836335</v>
      </c>
      <c r="W294">
        <v>86.229068172836335</v>
      </c>
      <c r="Y294">
        <v>93.476568104142686</v>
      </c>
      <c r="Z294">
        <v>89.032493638306505</v>
      </c>
      <c r="AA294">
        <v>5.4837531808468611</v>
      </c>
      <c r="AN294">
        <v>293</v>
      </c>
      <c r="AO294" t="s">
        <v>506</v>
      </c>
      <c r="AP294">
        <v>94.516246819153366</v>
      </c>
      <c r="AS294" t="s">
        <v>273</v>
      </c>
      <c r="AT294">
        <v>209.99700000000001</v>
      </c>
    </row>
    <row r="295" spans="1:46" x14ac:dyDescent="0.3">
      <c r="A295" t="s">
        <v>273</v>
      </c>
      <c r="B295">
        <v>2015</v>
      </c>
      <c r="C295">
        <v>263.11799999999999</v>
      </c>
      <c r="D295">
        <v>70.209999999999994</v>
      </c>
      <c r="E295">
        <v>98.984858248201249</v>
      </c>
      <c r="G295">
        <v>1.0151417517987511</v>
      </c>
      <c r="H295">
        <v>0</v>
      </c>
      <c r="I295">
        <v>0.29790742860319219</v>
      </c>
      <c r="T295" t="s">
        <v>273</v>
      </c>
      <c r="U295">
        <v>2015</v>
      </c>
      <c r="V295">
        <v>97.065107445402532</v>
      </c>
      <c r="W295">
        <v>97.065107445402532</v>
      </c>
      <c r="Y295">
        <v>97.896024807471036</v>
      </c>
      <c r="Z295">
        <v>97.96971649640227</v>
      </c>
      <c r="AA295">
        <v>1.0151417517989789</v>
      </c>
      <c r="AN295">
        <v>294</v>
      </c>
      <c r="AO295" t="s">
        <v>506</v>
      </c>
      <c r="AP295">
        <v>98.984858248201249</v>
      </c>
      <c r="AS295" t="s">
        <v>273</v>
      </c>
      <c r="AT295">
        <v>263.11799999999999</v>
      </c>
    </row>
    <row r="296" spans="1:46" x14ac:dyDescent="0.3">
      <c r="A296" t="s">
        <v>274</v>
      </c>
      <c r="B296">
        <v>2000</v>
      </c>
      <c r="C296">
        <v>3858.2339999999999</v>
      </c>
      <c r="D296">
        <v>85.677000000000007</v>
      </c>
      <c r="E296">
        <v>100</v>
      </c>
      <c r="G296">
        <v>0</v>
      </c>
      <c r="H296">
        <v>0</v>
      </c>
      <c r="J296">
        <v>100</v>
      </c>
      <c r="L296">
        <v>0</v>
      </c>
      <c r="M296">
        <v>0</v>
      </c>
      <c r="O296">
        <v>100</v>
      </c>
      <c r="Q296">
        <v>0</v>
      </c>
      <c r="R296">
        <v>0</v>
      </c>
      <c r="T296" t="s">
        <v>274</v>
      </c>
      <c r="U296">
        <v>2000</v>
      </c>
      <c r="V296">
        <v>76.668888888888446</v>
      </c>
      <c r="W296">
        <v>100</v>
      </c>
      <c r="Y296">
        <v>76.668888888888446</v>
      </c>
      <c r="Z296">
        <v>100</v>
      </c>
      <c r="AA296">
        <v>0</v>
      </c>
      <c r="AC296">
        <v>100</v>
      </c>
      <c r="AF296">
        <v>100</v>
      </c>
      <c r="AG296">
        <v>0</v>
      </c>
      <c r="AI296">
        <v>100</v>
      </c>
      <c r="AJ296">
        <v>100</v>
      </c>
      <c r="AL296">
        <v>100</v>
      </c>
      <c r="AM296">
        <v>0</v>
      </c>
      <c r="AN296">
        <v>295</v>
      </c>
      <c r="AO296" t="s">
        <v>507</v>
      </c>
      <c r="AP296">
        <v>100</v>
      </c>
      <c r="AQ296">
        <v>100</v>
      </c>
      <c r="AR296">
        <v>100</v>
      </c>
      <c r="AS296" t="s">
        <v>274</v>
      </c>
      <c r="AT296">
        <v>3858.2339999999999</v>
      </c>
    </row>
    <row r="297" spans="1:46" x14ac:dyDescent="0.3">
      <c r="A297" t="s">
        <v>274</v>
      </c>
      <c r="B297">
        <v>2015</v>
      </c>
      <c r="C297">
        <v>4528.5259999999998</v>
      </c>
      <c r="D297">
        <v>86.284000000000006</v>
      </c>
      <c r="E297">
        <v>100</v>
      </c>
      <c r="G297">
        <v>0</v>
      </c>
      <c r="H297">
        <v>0</v>
      </c>
      <c r="I297">
        <v>0</v>
      </c>
      <c r="J297">
        <v>100</v>
      </c>
      <c r="L297">
        <v>0</v>
      </c>
      <c r="M297">
        <v>0</v>
      </c>
      <c r="N297">
        <v>0</v>
      </c>
      <c r="O297">
        <v>100</v>
      </c>
      <c r="Q297">
        <v>0</v>
      </c>
      <c r="R297">
        <v>0</v>
      </c>
      <c r="S297">
        <v>0</v>
      </c>
      <c r="T297" t="s">
        <v>274</v>
      </c>
      <c r="U297">
        <v>2015</v>
      </c>
      <c r="V297">
        <v>100</v>
      </c>
      <c r="W297">
        <v>100</v>
      </c>
      <c r="Y297">
        <v>100</v>
      </c>
      <c r="Z297">
        <v>100</v>
      </c>
      <c r="AA297">
        <v>0</v>
      </c>
      <c r="AC297">
        <v>100</v>
      </c>
      <c r="AF297">
        <v>100</v>
      </c>
      <c r="AG297">
        <v>0</v>
      </c>
      <c r="AI297">
        <v>100</v>
      </c>
      <c r="AJ297">
        <v>100</v>
      </c>
      <c r="AL297">
        <v>100</v>
      </c>
      <c r="AM297">
        <v>0</v>
      </c>
      <c r="AN297">
        <v>296</v>
      </c>
      <c r="AO297" t="s">
        <v>507</v>
      </c>
      <c r="AP297">
        <v>100</v>
      </c>
      <c r="AQ297">
        <v>100</v>
      </c>
      <c r="AR297">
        <v>100</v>
      </c>
      <c r="AS297" t="s">
        <v>274</v>
      </c>
      <c r="AT297">
        <v>4528.5259999999998</v>
      </c>
    </row>
    <row r="298" spans="1:46" x14ac:dyDescent="0.3">
      <c r="A298" t="s">
        <v>275</v>
      </c>
      <c r="B298">
        <v>2000</v>
      </c>
      <c r="C298">
        <v>5026.7920000000004</v>
      </c>
      <c r="D298">
        <v>54.736999999999995</v>
      </c>
      <c r="E298">
        <v>80.634988502178274</v>
      </c>
      <c r="F298">
        <v>1.051191737410871</v>
      </c>
      <c r="G298">
        <v>13.933052658140729</v>
      </c>
      <c r="H298">
        <v>4.3807671022701342</v>
      </c>
      <c r="J298">
        <v>62.358816843423583</v>
      </c>
      <c r="K298">
        <v>2.1127846694252379</v>
      </c>
      <c r="L298">
        <v>26.251091147485941</v>
      </c>
      <c r="M298">
        <v>9.2773073396652421</v>
      </c>
      <c r="O298">
        <v>95.74788029000392</v>
      </c>
      <c r="P298">
        <v>0.17334163817696441</v>
      </c>
      <c r="Q298">
        <v>3.7470472843856508</v>
      </c>
      <c r="R298">
        <v>0.33173078743346451</v>
      </c>
      <c r="T298" t="s">
        <v>275</v>
      </c>
      <c r="U298">
        <v>2000</v>
      </c>
      <c r="V298">
        <v>54.444419877508132</v>
      </c>
      <c r="W298">
        <v>59.605760426139632</v>
      </c>
      <c r="X298">
        <v>67.033494099387141</v>
      </c>
      <c r="Y298">
        <v>64.148842124545567</v>
      </c>
      <c r="Z298">
        <v>67.026246969070442</v>
      </c>
      <c r="AA298">
        <v>14.65993327051868</v>
      </c>
      <c r="AB298">
        <v>26.161870993972119</v>
      </c>
      <c r="AC298">
        <v>26.161870993972119</v>
      </c>
      <c r="AD298">
        <v>53.975038971965184</v>
      </c>
      <c r="AE298">
        <v>30.36612431255179</v>
      </c>
      <c r="AF298">
        <v>38.227204943217203</v>
      </c>
      <c r="AG298">
        <v>26.244396569631618</v>
      </c>
      <c r="AH298">
        <v>77.831763175743163</v>
      </c>
      <c r="AI298">
        <v>87.26110813186331</v>
      </c>
      <c r="AJ298">
        <v>77.831763175743163</v>
      </c>
      <c r="AK298">
        <v>92.08437305105366</v>
      </c>
      <c r="AL298">
        <v>90.840687643864385</v>
      </c>
      <c r="AM298">
        <v>5.0805342843164993</v>
      </c>
      <c r="AN298">
        <v>297</v>
      </c>
      <c r="AO298" t="s">
        <v>508</v>
      </c>
      <c r="AP298">
        <v>81.686180239589135</v>
      </c>
      <c r="AQ298">
        <v>64.471601512848821</v>
      </c>
      <c r="AR298">
        <v>95.921221928180884</v>
      </c>
      <c r="AS298" t="s">
        <v>275</v>
      </c>
      <c r="AT298">
        <v>5026.7920000000004</v>
      </c>
    </row>
    <row r="299" spans="1:46" x14ac:dyDescent="0.3">
      <c r="A299" t="s">
        <v>275</v>
      </c>
      <c r="B299">
        <v>2015</v>
      </c>
      <c r="C299">
        <v>6082.0320000000002</v>
      </c>
      <c r="D299">
        <v>58.778999999999989</v>
      </c>
      <c r="E299">
        <v>82.256170455977383</v>
      </c>
      <c r="F299">
        <v>0.95119607343863755</v>
      </c>
      <c r="G299">
        <v>13.477802909696431</v>
      </c>
      <c r="H299">
        <v>3.314830560887553</v>
      </c>
      <c r="I299">
        <v>0.1080787969199406</v>
      </c>
      <c r="J299">
        <v>60.687462346920533</v>
      </c>
      <c r="K299">
        <v>2.056157357745271</v>
      </c>
      <c r="L299">
        <v>29.559606024511879</v>
      </c>
      <c r="M299">
        <v>7.696774270822317</v>
      </c>
      <c r="N299">
        <v>-0.11142363310020328</v>
      </c>
      <c r="O299">
        <v>97.382043930575989</v>
      </c>
      <c r="P299">
        <v>0.1763001224969116</v>
      </c>
      <c r="Q299">
        <v>2.1998293784045209</v>
      </c>
      <c r="R299">
        <v>0.241826568522578</v>
      </c>
      <c r="S299">
        <v>0.10894424270480461</v>
      </c>
      <c r="T299" t="s">
        <v>275</v>
      </c>
      <c r="U299">
        <v>2015</v>
      </c>
      <c r="V299">
        <v>58.711273066355972</v>
      </c>
      <c r="W299">
        <v>78.048304357334686</v>
      </c>
      <c r="X299">
        <v>61.470285149369573</v>
      </c>
      <c r="Y299">
        <v>67.231797151272289</v>
      </c>
      <c r="Z299">
        <v>69.63037973618583</v>
      </c>
      <c r="AA299">
        <v>13.576986793230191</v>
      </c>
      <c r="AB299">
        <v>29.552244880897589</v>
      </c>
      <c r="AC299">
        <v>50.717936308943301</v>
      </c>
      <c r="AD299">
        <v>36.245464557794321</v>
      </c>
      <c r="AE299">
        <v>29.552244880897589</v>
      </c>
      <c r="AF299">
        <v>33.021662842759163</v>
      </c>
      <c r="AG299">
        <v>29.721956861906651</v>
      </c>
      <c r="AH299">
        <v>79.160145977306797</v>
      </c>
      <c r="AI299">
        <v>97.214760086808496</v>
      </c>
      <c r="AJ299">
        <v>79.160145977306797</v>
      </c>
      <c r="AK299">
        <v>93.656010290949979</v>
      </c>
      <c r="AL299">
        <v>95.303629009973065</v>
      </c>
      <c r="AM299">
        <v>2.2547150430998362</v>
      </c>
      <c r="AN299">
        <v>298</v>
      </c>
      <c r="AO299" t="s">
        <v>508</v>
      </c>
      <c r="AP299">
        <v>83.207366529416021</v>
      </c>
      <c r="AQ299">
        <v>62.743619704665797</v>
      </c>
      <c r="AR299">
        <v>97.558344053072901</v>
      </c>
      <c r="AS299" t="s">
        <v>275</v>
      </c>
      <c r="AT299">
        <v>6082.0320000000002</v>
      </c>
    </row>
    <row r="300" spans="1:46" x14ac:dyDescent="0.3">
      <c r="A300" t="s">
        <v>276</v>
      </c>
      <c r="B300">
        <v>2000</v>
      </c>
      <c r="C300">
        <v>11224.522999999999</v>
      </c>
      <c r="D300">
        <v>16.186</v>
      </c>
      <c r="E300">
        <v>37.99811334285846</v>
      </c>
      <c r="F300">
        <v>8.0044461080153209</v>
      </c>
      <c r="G300">
        <v>51.304023616470538</v>
      </c>
      <c r="H300">
        <v>2.6934169326556789</v>
      </c>
      <c r="J300">
        <v>28.311555687837711</v>
      </c>
      <c r="K300">
        <v>8.0842493082124633</v>
      </c>
      <c r="L300">
        <v>60.390728701668372</v>
      </c>
      <c r="M300">
        <v>3.2134663022814611</v>
      </c>
      <c r="O300">
        <v>88.156839606166812</v>
      </c>
      <c r="P300">
        <v>7.5912108787231318</v>
      </c>
      <c r="Q300">
        <v>4.2514411371198477</v>
      </c>
      <c r="R300">
        <v>5.0837799020799997E-4</v>
      </c>
      <c r="T300" t="s">
        <v>276</v>
      </c>
      <c r="U300">
        <v>2000</v>
      </c>
      <c r="W300">
        <v>10.012749346897969</v>
      </c>
      <c r="X300">
        <v>32.730810944544999</v>
      </c>
      <c r="Z300">
        <v>22.10813201897567</v>
      </c>
      <c r="AA300">
        <v>23.894427431898109</v>
      </c>
      <c r="AC300">
        <v>3.781633698710984</v>
      </c>
      <c r="AD300">
        <v>25.055840287693758</v>
      </c>
      <c r="AF300">
        <v>10.735234431163461</v>
      </c>
      <c r="AG300">
        <v>25.660570564886712</v>
      </c>
      <c r="AI300">
        <v>42.278579504882892</v>
      </c>
      <c r="AJ300">
        <v>72.47318031519427</v>
      </c>
      <c r="AL300">
        <v>80.999027757570275</v>
      </c>
      <c r="AM300">
        <v>14.749022727319669</v>
      </c>
      <c r="AN300">
        <v>299</v>
      </c>
      <c r="AO300" t="s">
        <v>509</v>
      </c>
      <c r="AP300">
        <v>46.002559450873783</v>
      </c>
      <c r="AQ300">
        <v>36.395804996050167</v>
      </c>
      <c r="AR300">
        <v>95.748050484889944</v>
      </c>
      <c r="AS300" t="s">
        <v>276</v>
      </c>
      <c r="AT300">
        <v>11224.522999999999</v>
      </c>
    </row>
    <row r="301" spans="1:46" x14ac:dyDescent="0.3">
      <c r="A301" t="s">
        <v>276</v>
      </c>
      <c r="B301">
        <v>2015</v>
      </c>
      <c r="C301">
        <v>19899.12</v>
      </c>
      <c r="D301">
        <v>18.732000000000003</v>
      </c>
      <c r="E301">
        <v>45.835377979706841</v>
      </c>
      <c r="F301">
        <v>9.7798056304066421</v>
      </c>
      <c r="G301">
        <v>42.071937734860882</v>
      </c>
      <c r="H301">
        <v>2.3128786550256448</v>
      </c>
      <c r="I301">
        <v>0.52248430912322541</v>
      </c>
      <c r="J301">
        <v>35.988421278338528</v>
      </c>
      <c r="K301">
        <v>10.276346981103931</v>
      </c>
      <c r="L301">
        <v>50.944252343634432</v>
      </c>
      <c r="M301">
        <v>2.790979396923106</v>
      </c>
      <c r="N301">
        <v>0.51179103936672121</v>
      </c>
      <c r="O301">
        <v>88.55598855021718</v>
      </c>
      <c r="P301">
        <v>7.6255817093908584</v>
      </c>
      <c r="Q301">
        <v>3.5797711949393971</v>
      </c>
      <c r="R301">
        <v>0.23865854545256579</v>
      </c>
      <c r="S301">
        <v>2.6609929603357802E-2</v>
      </c>
      <c r="T301" t="s">
        <v>276</v>
      </c>
      <c r="U301">
        <v>2015</v>
      </c>
      <c r="W301">
        <v>12.667691759784329</v>
      </c>
      <c r="X301">
        <v>38.906522535274902</v>
      </c>
      <c r="Z301">
        <v>31.47324413012602</v>
      </c>
      <c r="AA301">
        <v>24.141939479987471</v>
      </c>
      <c r="AC301">
        <v>3.3336317052557018</v>
      </c>
      <c r="AD301">
        <v>37.762742687649812</v>
      </c>
      <c r="AF301">
        <v>18.0308716585605</v>
      </c>
      <c r="AG301">
        <v>28.233896600881959</v>
      </c>
      <c r="AI301">
        <v>53.163121639745512</v>
      </c>
      <c r="AJ301">
        <v>43.86876365511241</v>
      </c>
      <c r="AL301">
        <v>89.792415922736836</v>
      </c>
      <c r="AM301">
        <v>6.3891543368712007</v>
      </c>
      <c r="AN301">
        <v>300</v>
      </c>
      <c r="AO301" t="s">
        <v>509</v>
      </c>
      <c r="AP301">
        <v>55.615183610113483</v>
      </c>
      <c r="AQ301">
        <v>46.264768259442462</v>
      </c>
      <c r="AR301">
        <v>96.181570259608037</v>
      </c>
      <c r="AS301" t="s">
        <v>276</v>
      </c>
      <c r="AT301">
        <v>19899.12</v>
      </c>
    </row>
    <row r="302" spans="1:46" x14ac:dyDescent="0.3">
      <c r="A302" t="s">
        <v>277</v>
      </c>
      <c r="B302">
        <v>2000</v>
      </c>
      <c r="C302">
        <v>122876.723</v>
      </c>
      <c r="D302">
        <v>34.840000000000011</v>
      </c>
      <c r="E302">
        <v>46.077409370008127</v>
      </c>
      <c r="F302">
        <v>6.2115323509204199</v>
      </c>
      <c r="G302">
        <v>22.173337873326918</v>
      </c>
      <c r="H302">
        <v>25.537720405744519</v>
      </c>
      <c r="J302">
        <v>31.13765276276969</v>
      </c>
      <c r="K302">
        <v>4.8275013323352418</v>
      </c>
      <c r="L302">
        <v>28.900996232886431</v>
      </c>
      <c r="M302">
        <v>35.133849672008637</v>
      </c>
      <c r="O302">
        <v>74.018699281823771</v>
      </c>
      <c r="P302">
        <v>8.8000358288483795</v>
      </c>
      <c r="Q302">
        <v>9.5908402065962264</v>
      </c>
      <c r="R302">
        <v>7.5904246827316229</v>
      </c>
      <c r="T302" t="s">
        <v>277</v>
      </c>
      <c r="U302">
        <v>2000</v>
      </c>
      <c r="V302">
        <v>16.774149607102618</v>
      </c>
      <c r="W302">
        <v>16.774149607102618</v>
      </c>
      <c r="Y302">
        <v>40.262485125114992</v>
      </c>
      <c r="Z302">
        <v>18.042457436169538</v>
      </c>
      <c r="AA302">
        <v>34.246484284759013</v>
      </c>
      <c r="AC302">
        <v>10.762226942919851</v>
      </c>
      <c r="AF302">
        <v>6.4718189090230709</v>
      </c>
      <c r="AG302">
        <v>29.493335186081872</v>
      </c>
      <c r="AI302">
        <v>28.018032523237789</v>
      </c>
      <c r="AL302">
        <v>39.682606874426263</v>
      </c>
      <c r="AM302">
        <v>43.136128236245902</v>
      </c>
      <c r="AN302">
        <v>301</v>
      </c>
      <c r="AO302" t="s">
        <v>510</v>
      </c>
      <c r="AP302">
        <v>52.288941720928563</v>
      </c>
      <c r="AQ302">
        <v>35.965154095104943</v>
      </c>
      <c r="AR302">
        <v>82.818735110672151</v>
      </c>
      <c r="AS302" t="s">
        <v>277</v>
      </c>
      <c r="AT302">
        <v>122876.723</v>
      </c>
    </row>
    <row r="303" spans="1:46" x14ac:dyDescent="0.3">
      <c r="A303" t="s">
        <v>277</v>
      </c>
      <c r="B303">
        <v>2015</v>
      </c>
      <c r="C303">
        <v>182201.962</v>
      </c>
      <c r="D303">
        <v>47.776000000000003</v>
      </c>
      <c r="E303">
        <v>67.34496767179688</v>
      </c>
      <c r="F303">
        <v>9.0262958329157197</v>
      </c>
      <c r="G303">
        <v>15.39892980055151</v>
      </c>
      <c r="H303">
        <v>8.2298066947358937</v>
      </c>
      <c r="I303">
        <v>1.4178372201192502</v>
      </c>
      <c r="J303">
        <v>54.015135398510353</v>
      </c>
      <c r="K303">
        <v>8.3743672038875516</v>
      </c>
      <c r="L303">
        <v>23.200821167449249</v>
      </c>
      <c r="M303">
        <v>14.409676230152851</v>
      </c>
      <c r="N303">
        <v>1.5251655090493774</v>
      </c>
      <c r="O303">
        <v>81.91582250770017</v>
      </c>
      <c r="P303">
        <v>9.7389197596230019</v>
      </c>
      <c r="Q303">
        <v>6.8706734637952422</v>
      </c>
      <c r="R303">
        <v>1.474584268881586</v>
      </c>
      <c r="S303">
        <v>0.52647488172509327</v>
      </c>
      <c r="T303" t="s">
        <v>277</v>
      </c>
      <c r="U303">
        <v>2015</v>
      </c>
      <c r="V303">
        <v>19.402207011053068</v>
      </c>
      <c r="W303">
        <v>20.059910952308261</v>
      </c>
      <c r="Y303">
        <v>58.805872898628706</v>
      </c>
      <c r="Z303">
        <v>10.18365211960988</v>
      </c>
      <c r="AA303">
        <v>66.187611385102713</v>
      </c>
      <c r="AC303">
        <v>13.344652676838001</v>
      </c>
      <c r="AF303">
        <v>7.1299076661667726</v>
      </c>
      <c r="AG303">
        <v>55.259594936231132</v>
      </c>
      <c r="AI303">
        <v>27.40036741953362</v>
      </c>
      <c r="AL303">
        <v>13.52170365880556</v>
      </c>
      <c r="AM303">
        <v>78.133038608517609</v>
      </c>
      <c r="AN303">
        <v>302</v>
      </c>
      <c r="AO303" t="s">
        <v>510</v>
      </c>
      <c r="AP303">
        <v>76.371263504712601</v>
      </c>
      <c r="AQ303">
        <v>62.389502602397897</v>
      </c>
      <c r="AR303">
        <v>91.654742267323172</v>
      </c>
      <c r="AS303" t="s">
        <v>277</v>
      </c>
      <c r="AT303">
        <v>182201.962</v>
      </c>
    </row>
    <row r="304" spans="1:46" x14ac:dyDescent="0.3">
      <c r="A304" t="s">
        <v>278</v>
      </c>
      <c r="B304">
        <v>2000</v>
      </c>
      <c r="C304">
        <v>1.9</v>
      </c>
      <c r="D304">
        <v>33.068999999999996</v>
      </c>
      <c r="E304">
        <v>99.228930817610035</v>
      </c>
      <c r="G304">
        <v>0.77106918238996514</v>
      </c>
      <c r="H304">
        <v>0</v>
      </c>
      <c r="T304" t="s">
        <v>278</v>
      </c>
      <c r="U304">
        <v>2000</v>
      </c>
      <c r="V304">
        <v>98.236641509433937</v>
      </c>
      <c r="W304">
        <v>99.228930817610035</v>
      </c>
      <c r="X304">
        <v>99.228930817610035</v>
      </c>
      <c r="Y304">
        <v>98.236641509433937</v>
      </c>
      <c r="AN304">
        <v>303</v>
      </c>
      <c r="AO304" t="s">
        <v>511</v>
      </c>
      <c r="AP304">
        <v>99.228930817610035</v>
      </c>
      <c r="AS304" t="s">
        <v>278</v>
      </c>
      <c r="AT304">
        <v>1.9</v>
      </c>
    </row>
    <row r="305" spans="1:46" x14ac:dyDescent="0.3">
      <c r="A305" t="s">
        <v>278</v>
      </c>
      <c r="B305">
        <v>2015</v>
      </c>
      <c r="C305">
        <v>1.61</v>
      </c>
      <c r="D305">
        <v>42.545999999999999</v>
      </c>
      <c r="E305">
        <v>98.198742138364764</v>
      </c>
      <c r="G305">
        <v>1.8012578616352359</v>
      </c>
      <c r="H305">
        <v>0</v>
      </c>
      <c r="I305">
        <v>-6.8679245283018039E-2</v>
      </c>
      <c r="T305" t="s">
        <v>278</v>
      </c>
      <c r="U305">
        <v>2015</v>
      </c>
      <c r="V305">
        <v>97.216754716981129</v>
      </c>
      <c r="W305">
        <v>98.198742138364764</v>
      </c>
      <c r="X305">
        <v>98.198742138364764</v>
      </c>
      <c r="Y305">
        <v>97.216754716981129</v>
      </c>
      <c r="AN305">
        <v>304</v>
      </c>
      <c r="AO305" t="s">
        <v>511</v>
      </c>
      <c r="AP305">
        <v>98.198742138364764</v>
      </c>
      <c r="AS305" t="s">
        <v>278</v>
      </c>
      <c r="AT305">
        <v>1.61</v>
      </c>
    </row>
    <row r="306" spans="1:46" x14ac:dyDescent="0.3">
      <c r="A306" t="s">
        <v>279</v>
      </c>
      <c r="B306">
        <v>2000</v>
      </c>
      <c r="C306">
        <v>68.433999999999997</v>
      </c>
      <c r="D306">
        <v>90.116000000000014</v>
      </c>
      <c r="E306">
        <v>98.792291683280808</v>
      </c>
      <c r="G306">
        <v>1.207708316719192</v>
      </c>
      <c r="H306">
        <v>0</v>
      </c>
      <c r="T306" t="s">
        <v>279</v>
      </c>
      <c r="U306">
        <v>2000</v>
      </c>
      <c r="V306">
        <v>77.057987512959031</v>
      </c>
      <c r="W306">
        <v>81.866254371821</v>
      </c>
      <c r="X306">
        <v>77.057987512959031</v>
      </c>
      <c r="Y306">
        <v>95.828522932782391</v>
      </c>
      <c r="Z306">
        <v>95.884460285497823</v>
      </c>
      <c r="AA306">
        <v>2.9078313977829851</v>
      </c>
      <c r="AN306">
        <v>305</v>
      </c>
      <c r="AO306" t="s">
        <v>512</v>
      </c>
      <c r="AP306">
        <v>98.792291683280808</v>
      </c>
      <c r="AS306" t="s">
        <v>279</v>
      </c>
      <c r="AT306">
        <v>68.433999999999997</v>
      </c>
    </row>
    <row r="307" spans="1:46" x14ac:dyDescent="0.3">
      <c r="A307" t="s">
        <v>279</v>
      </c>
      <c r="B307">
        <v>2015</v>
      </c>
      <c r="C307">
        <v>55.07</v>
      </c>
      <c r="D307">
        <v>89.236999999999995</v>
      </c>
      <c r="E307">
        <v>99.255314929821779</v>
      </c>
      <c r="G307">
        <v>0.74468507017822105</v>
      </c>
      <c r="H307">
        <v>0</v>
      </c>
      <c r="I307">
        <v>3.0868216436064699E-2</v>
      </c>
      <c r="T307" t="s">
        <v>279</v>
      </c>
      <c r="U307">
        <v>2015</v>
      </c>
      <c r="V307">
        <v>82.385426112462113</v>
      </c>
      <c r="W307">
        <v>82.385426112462113</v>
      </c>
      <c r="X307">
        <v>99.255314929821779</v>
      </c>
      <c r="Y307">
        <v>96.277655481927127</v>
      </c>
      <c r="Z307">
        <v>96.865691754057195</v>
      </c>
      <c r="AA307">
        <v>2.3896231757645841</v>
      </c>
      <c r="AN307">
        <v>306</v>
      </c>
      <c r="AO307" t="s">
        <v>512</v>
      </c>
      <c r="AP307">
        <v>99.255314929821779</v>
      </c>
      <c r="AS307" t="s">
        <v>279</v>
      </c>
      <c r="AT307">
        <v>55.07</v>
      </c>
    </row>
    <row r="308" spans="1:46" x14ac:dyDescent="0.3">
      <c r="A308" t="s">
        <v>280</v>
      </c>
      <c r="B308">
        <v>2000</v>
      </c>
      <c r="C308">
        <v>4491.5720000000001</v>
      </c>
      <c r="D308">
        <v>76.081000000000003</v>
      </c>
      <c r="E308">
        <v>100</v>
      </c>
      <c r="G308">
        <v>0</v>
      </c>
      <c r="H308">
        <v>0</v>
      </c>
      <c r="J308">
        <v>100</v>
      </c>
      <c r="L308">
        <v>0</v>
      </c>
      <c r="M308">
        <v>0</v>
      </c>
      <c r="O308">
        <v>100</v>
      </c>
      <c r="Q308">
        <v>0</v>
      </c>
      <c r="R308">
        <v>0</v>
      </c>
      <c r="T308" t="s">
        <v>280</v>
      </c>
      <c r="U308">
        <v>2000</v>
      </c>
      <c r="V308">
        <v>95.053311499999992</v>
      </c>
      <c r="W308">
        <v>95.053311499999992</v>
      </c>
      <c r="Y308">
        <v>100</v>
      </c>
      <c r="Z308">
        <v>100</v>
      </c>
      <c r="AA308">
        <v>0</v>
      </c>
      <c r="AC308">
        <v>95.7</v>
      </c>
      <c r="AF308">
        <v>100</v>
      </c>
      <c r="AG308">
        <v>0</v>
      </c>
      <c r="AI308">
        <v>94.850000000000009</v>
      </c>
      <c r="AL308">
        <v>100</v>
      </c>
      <c r="AM308">
        <v>0</v>
      </c>
      <c r="AN308">
        <v>307</v>
      </c>
      <c r="AO308" t="s">
        <v>513</v>
      </c>
      <c r="AP308">
        <v>100</v>
      </c>
      <c r="AQ308">
        <v>100</v>
      </c>
      <c r="AR308">
        <v>100</v>
      </c>
      <c r="AS308" t="s">
        <v>280</v>
      </c>
      <c r="AT308">
        <v>4491.5720000000001</v>
      </c>
    </row>
    <row r="309" spans="1:46" x14ac:dyDescent="0.3">
      <c r="A309" t="s">
        <v>280</v>
      </c>
      <c r="B309">
        <v>2015</v>
      </c>
      <c r="C309">
        <v>5210.9669999999996</v>
      </c>
      <c r="D309">
        <v>80.472999999999999</v>
      </c>
      <c r="E309">
        <v>100</v>
      </c>
      <c r="G309">
        <v>0</v>
      </c>
      <c r="H309">
        <v>0</v>
      </c>
      <c r="I309">
        <v>0</v>
      </c>
      <c r="J309">
        <v>100</v>
      </c>
      <c r="L309">
        <v>0</v>
      </c>
      <c r="M309">
        <v>0</v>
      </c>
      <c r="N309">
        <v>0</v>
      </c>
      <c r="O309">
        <v>100</v>
      </c>
      <c r="Q309">
        <v>0</v>
      </c>
      <c r="R309">
        <v>0</v>
      </c>
      <c r="S309">
        <v>0</v>
      </c>
      <c r="T309" t="s">
        <v>280</v>
      </c>
      <c r="U309">
        <v>2015</v>
      </c>
      <c r="V309">
        <v>95.0159795</v>
      </c>
      <c r="W309">
        <v>95.0159795</v>
      </c>
      <c r="Y309">
        <v>97.046835443037935</v>
      </c>
      <c r="Z309">
        <v>100</v>
      </c>
      <c r="AA309">
        <v>0</v>
      </c>
      <c r="AC309">
        <v>95.7</v>
      </c>
      <c r="AF309">
        <v>100</v>
      </c>
      <c r="AG309">
        <v>0</v>
      </c>
      <c r="AI309">
        <v>94.850000000000009</v>
      </c>
      <c r="AL309">
        <v>100</v>
      </c>
      <c r="AM309">
        <v>0</v>
      </c>
      <c r="AN309">
        <v>308</v>
      </c>
      <c r="AO309" t="s">
        <v>513</v>
      </c>
      <c r="AP309">
        <v>100</v>
      </c>
      <c r="AQ309">
        <v>100</v>
      </c>
      <c r="AR309">
        <v>100</v>
      </c>
      <c r="AS309" t="s">
        <v>280</v>
      </c>
      <c r="AT309">
        <v>5210.9669999999996</v>
      </c>
    </row>
    <row r="310" spans="1:46" x14ac:dyDescent="0.3">
      <c r="A310" t="s">
        <v>281</v>
      </c>
      <c r="B310">
        <v>2000</v>
      </c>
      <c r="C310">
        <v>2239.4029999999998</v>
      </c>
      <c r="D310">
        <v>71.569000000000003</v>
      </c>
      <c r="T310" t="s">
        <v>281</v>
      </c>
      <c r="U310">
        <v>2000</v>
      </c>
      <c r="AN310">
        <v>309</v>
      </c>
      <c r="AO310" t="s">
        <v>514</v>
      </c>
      <c r="AS310" t="s">
        <v>281</v>
      </c>
      <c r="AT310">
        <v>2239.4029999999998</v>
      </c>
    </row>
    <row r="311" spans="1:46" x14ac:dyDescent="0.3">
      <c r="A311" t="s">
        <v>281</v>
      </c>
      <c r="B311">
        <v>2015</v>
      </c>
      <c r="C311">
        <v>4490.5410000000002</v>
      </c>
      <c r="D311">
        <v>77.64100000000002</v>
      </c>
      <c r="E311">
        <v>90.943688000000009</v>
      </c>
      <c r="F311">
        <v>9.0563119999999948</v>
      </c>
      <c r="G311">
        <v>0</v>
      </c>
      <c r="H311">
        <v>0</v>
      </c>
      <c r="J311">
        <v>77.900000000000006</v>
      </c>
      <c r="K311">
        <v>22.099999999999991</v>
      </c>
      <c r="L311">
        <v>0</v>
      </c>
      <c r="M311">
        <v>0</v>
      </c>
      <c r="O311">
        <v>94.7</v>
      </c>
      <c r="P311">
        <v>5.2999999999999972</v>
      </c>
      <c r="Q311">
        <v>0</v>
      </c>
      <c r="R311">
        <v>0</v>
      </c>
      <c r="T311" t="s">
        <v>281</v>
      </c>
      <c r="U311">
        <v>2015</v>
      </c>
      <c r="V311">
        <v>88.499999999999986</v>
      </c>
      <c r="W311">
        <v>89.185944000000006</v>
      </c>
      <c r="Y311">
        <v>96.999999999999986</v>
      </c>
      <c r="Z311">
        <v>87.748080715575497</v>
      </c>
      <c r="AA311">
        <v>12.25191928442451</v>
      </c>
      <c r="AC311">
        <v>74.900000000000006</v>
      </c>
      <c r="AF311">
        <v>72.74924393986521</v>
      </c>
      <c r="AG311">
        <v>27.25075606013479</v>
      </c>
      <c r="AI311">
        <v>93.3</v>
      </c>
      <c r="AJ311">
        <v>100</v>
      </c>
      <c r="AL311">
        <v>92.067435070466672</v>
      </c>
      <c r="AM311">
        <v>7.9325649295333278</v>
      </c>
      <c r="AN311">
        <v>310</v>
      </c>
      <c r="AO311" t="s">
        <v>514</v>
      </c>
      <c r="AP311">
        <v>99.999999999999986</v>
      </c>
      <c r="AQ311">
        <v>100</v>
      </c>
      <c r="AR311">
        <v>100</v>
      </c>
      <c r="AS311" t="s">
        <v>281</v>
      </c>
      <c r="AT311">
        <v>4490.5410000000002</v>
      </c>
    </row>
    <row r="312" spans="1:46" x14ac:dyDescent="0.3">
      <c r="A312" t="s">
        <v>282</v>
      </c>
      <c r="B312">
        <v>2000</v>
      </c>
      <c r="C312">
        <v>138250.48699999999</v>
      </c>
      <c r="D312">
        <v>33.155000000000001</v>
      </c>
      <c r="E312">
        <v>88.93699618363685</v>
      </c>
      <c r="F312">
        <v>2.8053193842733419</v>
      </c>
      <c r="G312">
        <v>3.1504626163448619</v>
      </c>
      <c r="H312">
        <v>5.1072218157449418</v>
      </c>
      <c r="J312">
        <v>84.584937975532398</v>
      </c>
      <c r="K312">
        <v>3.330856168524861</v>
      </c>
      <c r="L312">
        <v>4.7032032057530273</v>
      </c>
      <c r="M312">
        <v>7.3810026501897141</v>
      </c>
      <c r="O312">
        <v>97.711338844494719</v>
      </c>
      <c r="P312">
        <v>1.745765581127728</v>
      </c>
      <c r="Q312">
        <v>1.9925903963958502E-2</v>
      </c>
      <c r="R312">
        <v>0.52296967041359466</v>
      </c>
      <c r="T312" t="s">
        <v>282</v>
      </c>
      <c r="U312">
        <v>2000</v>
      </c>
      <c r="V312">
        <v>38.10538406218415</v>
      </c>
      <c r="W312">
        <v>83.108520474142324</v>
      </c>
      <c r="Y312">
        <v>38.10538406218415</v>
      </c>
      <c r="Z312">
        <v>33.700757690197669</v>
      </c>
      <c r="AA312">
        <v>58.041557877712521</v>
      </c>
      <c r="AB312">
        <v>31.64968589186061</v>
      </c>
      <c r="AC312">
        <v>77.407169198436534</v>
      </c>
      <c r="AE312">
        <v>31.64968589186061</v>
      </c>
      <c r="AF312">
        <v>18.696265495025148</v>
      </c>
      <c r="AG312">
        <v>69.2195286490321</v>
      </c>
      <c r="AH312">
        <v>51.120951674769792</v>
      </c>
      <c r="AI312">
        <v>94.603221907547677</v>
      </c>
      <c r="AK312">
        <v>51.120951674769792</v>
      </c>
      <c r="AL312">
        <v>63.951859508514872</v>
      </c>
      <c r="AM312">
        <v>35.505244917107582</v>
      </c>
      <c r="AN312">
        <v>311</v>
      </c>
      <c r="AO312" t="s">
        <v>515</v>
      </c>
      <c r="AP312">
        <v>91.742315567910197</v>
      </c>
      <c r="AQ312">
        <v>87.915794144057259</v>
      </c>
      <c r="AR312">
        <v>99.457104425622447</v>
      </c>
      <c r="AS312" t="s">
        <v>282</v>
      </c>
      <c r="AT312">
        <v>138250.48699999999</v>
      </c>
    </row>
    <row r="313" spans="1:46" x14ac:dyDescent="0.3">
      <c r="A313" t="s">
        <v>282</v>
      </c>
      <c r="B313">
        <v>2015</v>
      </c>
      <c r="C313">
        <v>188924.87400000001</v>
      </c>
      <c r="D313">
        <v>38.757999999999996</v>
      </c>
      <c r="E313">
        <v>88.545556320449109</v>
      </c>
      <c r="F313">
        <v>2.723473078628587</v>
      </c>
      <c r="G313">
        <v>6.277403405175483</v>
      </c>
      <c r="H313">
        <v>2.4535671957468219</v>
      </c>
      <c r="I313">
        <v>-2.6095990879182789E-2</v>
      </c>
      <c r="J313">
        <v>86.641962476824773</v>
      </c>
      <c r="K313">
        <v>3.4118593933651771</v>
      </c>
      <c r="L313">
        <v>6.0851846253066242</v>
      </c>
      <c r="M313">
        <v>3.8609935045034258</v>
      </c>
      <c r="N313">
        <v>0.13713496675282499</v>
      </c>
      <c r="O313">
        <v>91.553448734176371</v>
      </c>
      <c r="P313">
        <v>1.6357452627686799</v>
      </c>
      <c r="Q313">
        <v>6.5811307006171731</v>
      </c>
      <c r="R313">
        <v>0.22967530243777651</v>
      </c>
      <c r="S313">
        <v>-0.41052600735455658</v>
      </c>
      <c r="T313" t="s">
        <v>282</v>
      </c>
      <c r="U313">
        <v>2015</v>
      </c>
      <c r="V313">
        <v>35.637957204986783</v>
      </c>
      <c r="W313">
        <v>77.204722090789147</v>
      </c>
      <c r="Y313">
        <v>35.637957204986783</v>
      </c>
      <c r="Z313">
        <v>32.993760038574102</v>
      </c>
      <c r="AA313">
        <v>58.2752693605036</v>
      </c>
      <c r="AB313">
        <v>32.419375873268393</v>
      </c>
      <c r="AC313">
        <v>75.335719865339854</v>
      </c>
      <c r="AE313">
        <v>32.419375873268393</v>
      </c>
      <c r="AF313">
        <v>18.800166936194071</v>
      </c>
      <c r="AG313">
        <v>71.253654933995875</v>
      </c>
      <c r="AH313">
        <v>40.723677776664822</v>
      </c>
      <c r="AI313">
        <v>80.157955856488229</v>
      </c>
      <c r="AK313">
        <v>40.723677776664822</v>
      </c>
      <c r="AL313">
        <v>55.421233818850617</v>
      </c>
      <c r="AM313">
        <v>37.767960178094427</v>
      </c>
      <c r="AN313">
        <v>312</v>
      </c>
      <c r="AO313" t="s">
        <v>515</v>
      </c>
      <c r="AP313">
        <v>91.269029399077695</v>
      </c>
      <c r="AQ313">
        <v>90.05382187018995</v>
      </c>
      <c r="AR313">
        <v>93.18919399694505</v>
      </c>
      <c r="AS313" t="s">
        <v>282</v>
      </c>
      <c r="AT313">
        <v>188924.87400000001</v>
      </c>
    </row>
    <row r="314" spans="1:46" x14ac:dyDescent="0.3">
      <c r="A314" t="s">
        <v>283</v>
      </c>
      <c r="B314">
        <v>2000</v>
      </c>
      <c r="C314">
        <v>19.173999999999999</v>
      </c>
      <c r="D314">
        <v>69.962999999999994</v>
      </c>
      <c r="E314">
        <v>91.653081899924999</v>
      </c>
      <c r="G314">
        <v>8.3469181000749995</v>
      </c>
      <c r="H314">
        <v>0</v>
      </c>
      <c r="J314">
        <v>80.308192816878545</v>
      </c>
      <c r="L314">
        <v>19.691807183121458</v>
      </c>
      <c r="M314">
        <v>0</v>
      </c>
      <c r="O314">
        <v>96.523748300557713</v>
      </c>
      <c r="Q314">
        <v>3.4762516994422872</v>
      </c>
      <c r="R314">
        <v>0</v>
      </c>
      <c r="T314" t="s">
        <v>283</v>
      </c>
      <c r="U314">
        <v>2000</v>
      </c>
      <c r="W314">
        <v>83.764569933405269</v>
      </c>
      <c r="Z314">
        <v>91.653081899924999</v>
      </c>
      <c r="AA314">
        <v>0</v>
      </c>
      <c r="AC314">
        <v>74.313840786293753</v>
      </c>
      <c r="AF314">
        <v>80.308192816878545</v>
      </c>
      <c r="AG314">
        <v>0</v>
      </c>
      <c r="AI314">
        <v>87.822022463911239</v>
      </c>
      <c r="AJ314">
        <v>96.523748300557713</v>
      </c>
      <c r="AL314">
        <v>96.523748300557713</v>
      </c>
      <c r="AM314">
        <v>0</v>
      </c>
      <c r="AN314">
        <v>313</v>
      </c>
      <c r="AO314" t="s">
        <v>516</v>
      </c>
      <c r="AP314">
        <v>91.653081899924999</v>
      </c>
      <c r="AQ314">
        <v>80.308192816878545</v>
      </c>
      <c r="AR314">
        <v>96.523748300557713</v>
      </c>
      <c r="AS314" t="s">
        <v>283</v>
      </c>
      <c r="AT314">
        <v>19.173999999999999</v>
      </c>
    </row>
    <row r="315" spans="1:46" x14ac:dyDescent="0.3">
      <c r="A315" t="s">
        <v>283</v>
      </c>
      <c r="B315">
        <v>2015</v>
      </c>
      <c r="C315">
        <v>21.291</v>
      </c>
      <c r="D315">
        <v>87.070999999999998</v>
      </c>
      <c r="E315">
        <v>99.575144017067373</v>
      </c>
      <c r="G315">
        <v>0.42485598293261989</v>
      </c>
      <c r="H315">
        <v>0</v>
      </c>
      <c r="I315">
        <v>0.52813747447615833</v>
      </c>
      <c r="J315">
        <v>96.713930056983372</v>
      </c>
      <c r="L315">
        <v>3.2860699430166278</v>
      </c>
      <c r="M315">
        <v>0</v>
      </c>
      <c r="N315">
        <v>1.0937158160069884</v>
      </c>
      <c r="O315">
        <v>100</v>
      </c>
      <c r="Q315">
        <v>0</v>
      </c>
      <c r="R315">
        <v>0</v>
      </c>
      <c r="S315">
        <v>0.23175011329615244</v>
      </c>
      <c r="T315" t="s">
        <v>283</v>
      </c>
      <c r="U315">
        <v>2015</v>
      </c>
      <c r="W315">
        <v>94.974586650085186</v>
      </c>
      <c r="Z315">
        <v>99.529590315080611</v>
      </c>
      <c r="AA315">
        <v>4.5553701986756102E-2</v>
      </c>
      <c r="AC315">
        <v>92.932598029305012</v>
      </c>
      <c r="AF315">
        <v>96.713930056983372</v>
      </c>
      <c r="AG315">
        <v>0</v>
      </c>
      <c r="AI315">
        <v>95.277797488114686</v>
      </c>
      <c r="AJ315">
        <v>100</v>
      </c>
      <c r="AL315">
        <v>99.947682119205297</v>
      </c>
      <c r="AM315">
        <v>5.23178807947033E-2</v>
      </c>
      <c r="AN315">
        <v>314</v>
      </c>
      <c r="AO315" t="s">
        <v>516</v>
      </c>
      <c r="AP315">
        <v>99.575144017067373</v>
      </c>
      <c r="AQ315">
        <v>96.713930056983372</v>
      </c>
      <c r="AR315">
        <v>100</v>
      </c>
      <c r="AS315" t="s">
        <v>283</v>
      </c>
      <c r="AT315">
        <v>21.291</v>
      </c>
    </row>
    <row r="316" spans="1:46" x14ac:dyDescent="0.3">
      <c r="A316" t="s">
        <v>284</v>
      </c>
      <c r="B316">
        <v>2000</v>
      </c>
      <c r="C316">
        <v>3028.7510000000002</v>
      </c>
      <c r="D316">
        <v>62.198</v>
      </c>
      <c r="E316">
        <v>88.195713506036341</v>
      </c>
      <c r="F316">
        <v>0.81098072660977172</v>
      </c>
      <c r="G316">
        <v>6.5455282060430058</v>
      </c>
      <c r="H316">
        <v>4.4477775613108887</v>
      </c>
      <c r="J316">
        <v>75.710606237265878</v>
      </c>
      <c r="K316">
        <v>0.74423950186816512</v>
      </c>
      <c r="L316">
        <v>12.14230774051237</v>
      </c>
      <c r="M316">
        <v>11.40284652035359</v>
      </c>
      <c r="O316">
        <v>95.783771401371567</v>
      </c>
      <c r="P316">
        <v>0.85154395657990278</v>
      </c>
      <c r="Q316">
        <v>3.1439805684660631</v>
      </c>
      <c r="R316">
        <v>0.22070407358246771</v>
      </c>
      <c r="T316" t="s">
        <v>284</v>
      </c>
      <c r="U316">
        <v>2000</v>
      </c>
      <c r="W316">
        <v>84.780005718852422</v>
      </c>
      <c r="X316">
        <v>72.906866981539963</v>
      </c>
      <c r="Z316">
        <v>88.215999799474858</v>
      </c>
      <c r="AA316">
        <v>0.79069443317123467</v>
      </c>
      <c r="AC316">
        <v>71.588570243285986</v>
      </c>
      <c r="AD316">
        <v>66.346556516079715</v>
      </c>
      <c r="AF316">
        <v>75.274860286178864</v>
      </c>
      <c r="AG316">
        <v>1.179985452955179</v>
      </c>
      <c r="AI316">
        <v>92.797347817430534</v>
      </c>
      <c r="AJ316">
        <v>76.894018597593984</v>
      </c>
      <c r="AL316">
        <v>96.081219836801083</v>
      </c>
      <c r="AM316">
        <v>0.55409552115038707</v>
      </c>
      <c r="AN316">
        <v>315</v>
      </c>
      <c r="AO316" t="s">
        <v>517</v>
      </c>
      <c r="AP316">
        <v>89.006694232646112</v>
      </c>
      <c r="AQ316">
        <v>76.454845739134043</v>
      </c>
      <c r="AR316">
        <v>96.63531535795147</v>
      </c>
      <c r="AS316" t="s">
        <v>284</v>
      </c>
      <c r="AT316">
        <v>3028.7510000000002</v>
      </c>
    </row>
    <row r="317" spans="1:46" x14ac:dyDescent="0.3">
      <c r="A317" t="s">
        <v>284</v>
      </c>
      <c r="B317">
        <v>2015</v>
      </c>
      <c r="C317">
        <v>3929.1410000000001</v>
      </c>
      <c r="D317">
        <v>66.592000000000013</v>
      </c>
      <c r="E317">
        <v>95.000224725671515</v>
      </c>
      <c r="F317">
        <v>0.8719910941991833</v>
      </c>
      <c r="G317">
        <v>2.7687168381939231</v>
      </c>
      <c r="H317">
        <v>1.359067341935374</v>
      </c>
      <c r="I317">
        <v>0.45363408130901156</v>
      </c>
      <c r="J317">
        <v>87.31325401500051</v>
      </c>
      <c r="K317">
        <v>0.85829417969482336</v>
      </c>
      <c r="L317">
        <v>7.7603622999904474</v>
      </c>
      <c r="M317">
        <v>4.0680895053142194</v>
      </c>
      <c r="N317">
        <v>0.77350985184897547</v>
      </c>
      <c r="O317">
        <v>98.856638671822665</v>
      </c>
      <c r="P317">
        <v>0.87886258806874196</v>
      </c>
      <c r="Q317">
        <v>0.26449874010859281</v>
      </c>
      <c r="R317">
        <v>0</v>
      </c>
      <c r="S317">
        <v>0.20485781803007322</v>
      </c>
      <c r="T317" t="s">
        <v>284</v>
      </c>
      <c r="U317">
        <v>2015</v>
      </c>
      <c r="W317">
        <v>93.483046563054074</v>
      </c>
      <c r="X317">
        <v>84.699904225882406</v>
      </c>
      <c r="Z317">
        <v>92.068549311347098</v>
      </c>
      <c r="AA317">
        <v>3.8036665085236079</v>
      </c>
      <c r="AC317">
        <v>84.819384670017953</v>
      </c>
      <c r="AD317">
        <v>74.281335045792304</v>
      </c>
      <c r="AF317">
        <v>80.753846674227361</v>
      </c>
      <c r="AG317">
        <v>7.4177015204679719</v>
      </c>
      <c r="AI317">
        <v>97.829448781376854</v>
      </c>
      <c r="AJ317">
        <v>89.926711637710397</v>
      </c>
      <c r="AL317">
        <v>97.744930643953055</v>
      </c>
      <c r="AM317">
        <v>1.9905706159383529</v>
      </c>
      <c r="AN317">
        <v>316</v>
      </c>
      <c r="AO317" t="s">
        <v>517</v>
      </c>
      <c r="AP317">
        <v>95.872215819870704</v>
      </c>
      <c r="AQ317">
        <v>88.171548194695333</v>
      </c>
      <c r="AR317">
        <v>99.735501259891407</v>
      </c>
      <c r="AS317" t="s">
        <v>284</v>
      </c>
      <c r="AT317">
        <v>3929.1410000000001</v>
      </c>
    </row>
    <row r="318" spans="1:46" x14ac:dyDescent="0.3">
      <c r="A318" t="s">
        <v>285</v>
      </c>
      <c r="B318">
        <v>2000</v>
      </c>
      <c r="C318">
        <v>5374.0510000000004</v>
      </c>
      <c r="D318">
        <v>13.203999999999999</v>
      </c>
      <c r="E318">
        <v>36.705171269215349</v>
      </c>
      <c r="F318">
        <v>1.5232759754720679</v>
      </c>
      <c r="G318">
        <v>19.623426794655501</v>
      </c>
      <c r="H318">
        <v>42.14812596065709</v>
      </c>
      <c r="J318">
        <v>29.483495736829241</v>
      </c>
      <c r="K318">
        <v>1.2139712382360199</v>
      </c>
      <c r="L318">
        <v>21.322010606927389</v>
      </c>
      <c r="M318">
        <v>47.980522418007347</v>
      </c>
      <c r="O318">
        <v>84.176585197493495</v>
      </c>
      <c r="P318">
        <v>3.5564790937044251</v>
      </c>
      <c r="Q318">
        <v>8.4578496536413503</v>
      </c>
      <c r="R318">
        <v>3.80908605516073</v>
      </c>
      <c r="T318" t="s">
        <v>285</v>
      </c>
      <c r="U318">
        <v>2000</v>
      </c>
      <c r="W318">
        <v>19.47443704632493</v>
      </c>
      <c r="Z318">
        <v>20.413308707098562</v>
      </c>
      <c r="AA318">
        <v>17.815138537588869</v>
      </c>
      <c r="AC318">
        <v>15.83206203530834</v>
      </c>
      <c r="AF318">
        <v>12.73495251298141</v>
      </c>
      <c r="AG318">
        <v>17.96251446208386</v>
      </c>
      <c r="AI318">
        <v>43.417452909411601</v>
      </c>
      <c r="AJ318">
        <v>80.451219955028492</v>
      </c>
      <c r="AL318">
        <v>70.886695879515401</v>
      </c>
      <c r="AM318">
        <v>16.846368411682519</v>
      </c>
      <c r="AN318">
        <v>317</v>
      </c>
      <c r="AO318" t="s">
        <v>518</v>
      </c>
      <c r="AP318">
        <v>38.228447244687423</v>
      </c>
      <c r="AQ318">
        <v>30.697466975065261</v>
      </c>
      <c r="AR318">
        <v>87.73306429119792</v>
      </c>
      <c r="AS318" t="s">
        <v>285</v>
      </c>
      <c r="AT318">
        <v>5374.0510000000004</v>
      </c>
    </row>
    <row r="319" spans="1:46" x14ac:dyDescent="0.3">
      <c r="A319" t="s">
        <v>285</v>
      </c>
      <c r="B319">
        <v>2015</v>
      </c>
      <c r="C319">
        <v>7619.3209999999999</v>
      </c>
      <c r="D319">
        <v>13.004999999999999</v>
      </c>
      <c r="E319">
        <v>36.596332021188623</v>
      </c>
      <c r="F319">
        <v>1.518614384839686</v>
      </c>
      <c r="G319">
        <v>19.649026474952539</v>
      </c>
      <c r="H319">
        <v>42.236027119019141</v>
      </c>
      <c r="I319">
        <v>-7.2559498684483968E-3</v>
      </c>
      <c r="J319">
        <v>29.483495736829241</v>
      </c>
      <c r="K319">
        <v>1.2139712382360199</v>
      </c>
      <c r="L319">
        <v>21.322010606927389</v>
      </c>
      <c r="M319">
        <v>47.980522418007347</v>
      </c>
      <c r="N319">
        <v>0</v>
      </c>
      <c r="O319">
        <v>84.176585197493495</v>
      </c>
      <c r="P319">
        <v>3.5564790937044251</v>
      </c>
      <c r="Q319">
        <v>8.4578496536413503</v>
      </c>
      <c r="R319">
        <v>3.80908605516073</v>
      </c>
      <c r="S319">
        <v>0</v>
      </c>
      <c r="T319" t="s">
        <v>285</v>
      </c>
      <c r="U319">
        <v>2015</v>
      </c>
      <c r="W319">
        <v>19.41954211848546</v>
      </c>
      <c r="Z319">
        <v>20.297586737799151</v>
      </c>
      <c r="AA319">
        <v>17.817359668229159</v>
      </c>
      <c r="AC319">
        <v>15.83206203530834</v>
      </c>
      <c r="AF319">
        <v>12.73495251298141</v>
      </c>
      <c r="AG319">
        <v>17.96251446208386</v>
      </c>
      <c r="AI319">
        <v>43.417452909411601</v>
      </c>
      <c r="AJ319">
        <v>80.451219955028492</v>
      </c>
      <c r="AL319">
        <v>70.886695879515401</v>
      </c>
      <c r="AM319">
        <v>16.846368411682519</v>
      </c>
      <c r="AN319">
        <v>318</v>
      </c>
      <c r="AO319" t="s">
        <v>518</v>
      </c>
      <c r="AP319">
        <v>38.114946406028309</v>
      </c>
      <c r="AQ319">
        <v>30.697466975065261</v>
      </c>
      <c r="AR319">
        <v>87.73306429119792</v>
      </c>
      <c r="AS319" t="s">
        <v>285</v>
      </c>
      <c r="AT319">
        <v>7619.3209999999999</v>
      </c>
    </row>
    <row r="320" spans="1:46" x14ac:dyDescent="0.3">
      <c r="A320" t="s">
        <v>286</v>
      </c>
      <c r="B320">
        <v>2000</v>
      </c>
      <c r="C320">
        <v>5302.7030000000004</v>
      </c>
      <c r="D320">
        <v>55.33100000000001</v>
      </c>
      <c r="E320">
        <v>75.028057707629657</v>
      </c>
      <c r="F320">
        <v>3.5802705817456801E-2</v>
      </c>
      <c r="G320">
        <v>21.757119312323709</v>
      </c>
      <c r="H320">
        <v>3.1790202742291749</v>
      </c>
      <c r="J320">
        <v>51.888418241074859</v>
      </c>
      <c r="K320">
        <v>8.0151124532577001E-2</v>
      </c>
      <c r="L320">
        <v>41.196078427123439</v>
      </c>
      <c r="M320">
        <v>6.8353522072691248</v>
      </c>
      <c r="O320">
        <v>93.708807293423092</v>
      </c>
      <c r="P320">
        <v>0</v>
      </c>
      <c r="Q320">
        <v>6.0639479490917196</v>
      </c>
      <c r="R320">
        <v>0.2272447574851881</v>
      </c>
      <c r="T320" t="s">
        <v>286</v>
      </c>
      <c r="U320">
        <v>2000</v>
      </c>
      <c r="W320">
        <v>72.223197928919063</v>
      </c>
      <c r="X320">
        <v>64.315996686372557</v>
      </c>
      <c r="Z320">
        <v>51.401471628012963</v>
      </c>
      <c r="AA320">
        <v>23.662388785434171</v>
      </c>
      <c r="AC320">
        <v>47.786144520308767</v>
      </c>
      <c r="AD320">
        <v>42.828076726088639</v>
      </c>
      <c r="AF320">
        <v>19.394631018683871</v>
      </c>
      <c r="AG320">
        <v>32.573938346923569</v>
      </c>
      <c r="AI320">
        <v>91.951356442396374</v>
      </c>
      <c r="AJ320">
        <v>81.663304645851383</v>
      </c>
      <c r="AL320">
        <v>77.240758161387021</v>
      </c>
      <c r="AM320">
        <v>16.468049132036072</v>
      </c>
      <c r="AN320">
        <v>319</v>
      </c>
      <c r="AO320" t="s">
        <v>519</v>
      </c>
      <c r="AP320">
        <v>75.063860413447117</v>
      </c>
      <c r="AQ320">
        <v>51.968569365607443</v>
      </c>
      <c r="AR320">
        <v>93.708807293423092</v>
      </c>
      <c r="AS320" t="s">
        <v>286</v>
      </c>
      <c r="AT320">
        <v>5302.7030000000004</v>
      </c>
    </row>
    <row r="321" spans="1:46" x14ac:dyDescent="0.3">
      <c r="A321" t="s">
        <v>286</v>
      </c>
      <c r="B321">
        <v>2015</v>
      </c>
      <c r="C321">
        <v>6639.1229999999996</v>
      </c>
      <c r="D321">
        <v>59.665999999999997</v>
      </c>
      <c r="E321">
        <v>98.885341570639852</v>
      </c>
      <c r="F321">
        <v>6.1313756115260402E-2</v>
      </c>
      <c r="G321">
        <v>1.0533446732448819</v>
      </c>
      <c r="H321">
        <v>0</v>
      </c>
      <c r="I321">
        <v>1.5904855908673463</v>
      </c>
      <c r="J321">
        <v>98.411859991965315</v>
      </c>
      <c r="K321">
        <v>0.15201506449957949</v>
      </c>
      <c r="L321">
        <v>1.436124943535106</v>
      </c>
      <c r="M321">
        <v>0</v>
      </c>
      <c r="N321">
        <v>3.1015627833926969</v>
      </c>
      <c r="O321">
        <v>99.20541340374848</v>
      </c>
      <c r="P321">
        <v>0</v>
      </c>
      <c r="Q321">
        <v>0.79458659625151995</v>
      </c>
      <c r="R321">
        <v>0</v>
      </c>
      <c r="S321">
        <v>0.36644040735502587</v>
      </c>
      <c r="T321" t="s">
        <v>286</v>
      </c>
      <c r="U321">
        <v>2015</v>
      </c>
      <c r="W321">
        <v>94.637089480314728</v>
      </c>
      <c r="X321">
        <v>86.206288980220563</v>
      </c>
      <c r="Z321">
        <v>89.413263185946917</v>
      </c>
      <c r="AA321">
        <v>9.5333921408081963</v>
      </c>
      <c r="AC321">
        <v>90.631465045619208</v>
      </c>
      <c r="AD321">
        <v>82.285965621929492</v>
      </c>
      <c r="AF321">
        <v>81.315661195614666</v>
      </c>
      <c r="AG321">
        <v>17.248213860850228</v>
      </c>
      <c r="AI321">
        <v>97.344877097198875</v>
      </c>
      <c r="AJ321">
        <v>88.856413378258182</v>
      </c>
      <c r="AL321">
        <v>94.887212816860028</v>
      </c>
      <c r="AM321">
        <v>4.3182005868884517</v>
      </c>
      <c r="AN321">
        <v>320</v>
      </c>
      <c r="AO321" t="s">
        <v>519</v>
      </c>
      <c r="AP321">
        <v>98.946655326755121</v>
      </c>
      <c r="AQ321">
        <v>98.563875056464894</v>
      </c>
      <c r="AR321">
        <v>99.20541340374848</v>
      </c>
      <c r="AS321" t="s">
        <v>286</v>
      </c>
      <c r="AT321">
        <v>6639.1229999999996</v>
      </c>
    </row>
    <row r="322" spans="1:46" x14ac:dyDescent="0.3">
      <c r="A322" t="s">
        <v>287</v>
      </c>
      <c r="B322">
        <v>2000</v>
      </c>
      <c r="C322">
        <v>25914.875</v>
      </c>
      <c r="D322">
        <v>73.042000000000002</v>
      </c>
      <c r="E322">
        <v>80.523438204905077</v>
      </c>
      <c r="F322">
        <v>1.0662580631773639</v>
      </c>
      <c r="G322">
        <v>11.298021886133251</v>
      </c>
      <c r="H322">
        <v>7.1122818457843113</v>
      </c>
      <c r="J322">
        <v>50.852695007761049</v>
      </c>
      <c r="K322">
        <v>1.3376393124332751</v>
      </c>
      <c r="L322">
        <v>23.633772044085159</v>
      </c>
      <c r="M322">
        <v>24.175893635720509</v>
      </c>
      <c r="O322">
        <v>91.474177438614561</v>
      </c>
      <c r="P322">
        <v>0.96609793999562044</v>
      </c>
      <c r="Q322">
        <v>6.745200868662927</v>
      </c>
      <c r="R322">
        <v>0.81452375272689181</v>
      </c>
      <c r="T322" t="s">
        <v>287</v>
      </c>
      <c r="U322">
        <v>2000</v>
      </c>
      <c r="V322">
        <v>44.999267416409992</v>
      </c>
      <c r="W322">
        <v>72.375569066396267</v>
      </c>
      <c r="X322">
        <v>66.409284562587771</v>
      </c>
      <c r="Y322">
        <v>44.999267416409992</v>
      </c>
      <c r="Z322">
        <v>72.04694710913688</v>
      </c>
      <c r="AA322">
        <v>9.5427491589455666</v>
      </c>
      <c r="AB322">
        <v>13.990376716155319</v>
      </c>
      <c r="AC322">
        <v>35.860030126747091</v>
      </c>
      <c r="AD322">
        <v>44.676321399690487</v>
      </c>
      <c r="AE322">
        <v>13.990376716155319</v>
      </c>
      <c r="AF322">
        <v>33.728320538669777</v>
      </c>
      <c r="AG322">
        <v>18.462013781524551</v>
      </c>
      <c r="AH322">
        <v>56.44388387676792</v>
      </c>
      <c r="AI322">
        <v>85.852553523764101</v>
      </c>
      <c r="AJ322">
        <v>74.43038503827826</v>
      </c>
      <c r="AK322">
        <v>56.44388387676792</v>
      </c>
      <c r="AL322">
        <v>86.189406722601063</v>
      </c>
      <c r="AM322">
        <v>6.2508686560091178</v>
      </c>
      <c r="AN322">
        <v>321</v>
      </c>
      <c r="AO322" t="s">
        <v>520</v>
      </c>
      <c r="AP322">
        <v>81.589696268082434</v>
      </c>
      <c r="AQ322">
        <v>52.190334320194317</v>
      </c>
      <c r="AR322">
        <v>92.440275378610181</v>
      </c>
      <c r="AS322" t="s">
        <v>287</v>
      </c>
      <c r="AT322">
        <v>25914.875</v>
      </c>
    </row>
    <row r="323" spans="1:46" x14ac:dyDescent="0.3">
      <c r="A323" t="s">
        <v>287</v>
      </c>
      <c r="B323">
        <v>2015</v>
      </c>
      <c r="C323">
        <v>31376.67</v>
      </c>
      <c r="D323">
        <v>78.608999999999995</v>
      </c>
      <c r="E323">
        <v>89.867638351350266</v>
      </c>
      <c r="F323">
        <v>1.193000895698257</v>
      </c>
      <c r="G323">
        <v>5.7448581848740146</v>
      </c>
      <c r="H323">
        <v>3.1945025680774561</v>
      </c>
      <c r="I323">
        <v>0.62294667642967927</v>
      </c>
      <c r="J323">
        <v>72.418029623766941</v>
      </c>
      <c r="K323">
        <v>1.904898124650501</v>
      </c>
      <c r="L323">
        <v>12.734881651779011</v>
      </c>
      <c r="M323">
        <v>12.942190599803549</v>
      </c>
      <c r="N323">
        <v>1.4376889744003927</v>
      </c>
      <c r="O323">
        <v>94.616007880179481</v>
      </c>
      <c r="P323">
        <v>0.99928015603082088</v>
      </c>
      <c r="Q323">
        <v>3.84274020880811</v>
      </c>
      <c r="R323">
        <v>0.54197175498158856</v>
      </c>
      <c r="S323">
        <v>0.20945536277099469</v>
      </c>
      <c r="T323" t="s">
        <v>287</v>
      </c>
      <c r="U323">
        <v>2015</v>
      </c>
      <c r="V323">
        <v>50.155733645472317</v>
      </c>
      <c r="W323">
        <v>84.479320786694544</v>
      </c>
      <c r="X323">
        <v>72.645579785876293</v>
      </c>
      <c r="Y323">
        <v>50.155733645472317</v>
      </c>
      <c r="Z323">
        <v>82.967214517531787</v>
      </c>
      <c r="AA323">
        <v>8.0934247295167321</v>
      </c>
      <c r="AB323">
        <v>19.923339664172548</v>
      </c>
      <c r="AC323">
        <v>67.202279582886675</v>
      </c>
      <c r="AD323">
        <v>50.802276586042233</v>
      </c>
      <c r="AE323">
        <v>19.923339664172548</v>
      </c>
      <c r="AF323">
        <v>60.298064565404729</v>
      </c>
      <c r="AG323">
        <v>14.024863183012711</v>
      </c>
      <c r="AH323">
        <v>58.382541512942772</v>
      </c>
      <c r="AI323">
        <v>89.18073141894601</v>
      </c>
      <c r="AJ323">
        <v>78.589556922688246</v>
      </c>
      <c r="AK323">
        <v>58.382541512942772</v>
      </c>
      <c r="AL323">
        <v>89.135920220771254</v>
      </c>
      <c r="AM323">
        <v>6.4793678154390477</v>
      </c>
      <c r="AN323">
        <v>322</v>
      </c>
      <c r="AO323" t="s">
        <v>520</v>
      </c>
      <c r="AP323">
        <v>91.060639247048528</v>
      </c>
      <c r="AQ323">
        <v>74.322927748417442</v>
      </c>
      <c r="AR323">
        <v>95.615288036210302</v>
      </c>
      <c r="AS323" t="s">
        <v>287</v>
      </c>
      <c r="AT323">
        <v>31376.67</v>
      </c>
    </row>
    <row r="324" spans="1:46" x14ac:dyDescent="0.3">
      <c r="A324" t="s">
        <v>288</v>
      </c>
      <c r="B324">
        <v>2000</v>
      </c>
      <c r="C324">
        <v>77932.247000000003</v>
      </c>
      <c r="D324">
        <v>47.954999999999998</v>
      </c>
      <c r="E324">
        <v>86.087392086840694</v>
      </c>
      <c r="F324">
        <v>2.624209694394509</v>
      </c>
      <c r="G324">
        <v>5.9811836264209584</v>
      </c>
      <c r="H324">
        <v>5.3072145923438532</v>
      </c>
      <c r="J324">
        <v>80.427223183405999</v>
      </c>
      <c r="K324">
        <v>3.2857335518591531</v>
      </c>
      <c r="L324">
        <v>7.4783095225323004</v>
      </c>
      <c r="M324">
        <v>8.8087337422025485</v>
      </c>
      <c r="O324">
        <v>92.230307123422037</v>
      </c>
      <c r="P324">
        <v>1.9062655976006939</v>
      </c>
      <c r="Q324">
        <v>4.3563704210593528</v>
      </c>
      <c r="R324">
        <v>1.5070568579179171</v>
      </c>
      <c r="T324" t="s">
        <v>288</v>
      </c>
      <c r="U324">
        <v>2000</v>
      </c>
      <c r="W324">
        <v>39.34481177429312</v>
      </c>
      <c r="X324">
        <v>78.828919500762723</v>
      </c>
      <c r="Z324">
        <v>46.773139695754701</v>
      </c>
      <c r="AA324">
        <v>41.938462085480509</v>
      </c>
      <c r="AC324">
        <v>25.641729795682728</v>
      </c>
      <c r="AD324">
        <v>73.918540797239132</v>
      </c>
      <c r="AF324">
        <v>31.59166301195317</v>
      </c>
      <c r="AG324">
        <v>52.121293723311993</v>
      </c>
      <c r="AI324">
        <v>54.216606197747993</v>
      </c>
      <c r="AJ324">
        <v>84.158096012594328</v>
      </c>
      <c r="AL324">
        <v>63.249418582386973</v>
      </c>
      <c r="AM324">
        <v>30.887154138635768</v>
      </c>
      <c r="AN324">
        <v>323</v>
      </c>
      <c r="AO324" t="s">
        <v>521</v>
      </c>
      <c r="AP324">
        <v>88.711601781235188</v>
      </c>
      <c r="AQ324">
        <v>83.712956735265152</v>
      </c>
      <c r="AR324">
        <v>94.136572721022731</v>
      </c>
      <c r="AS324" t="s">
        <v>288</v>
      </c>
      <c r="AT324">
        <v>77932.247000000003</v>
      </c>
    </row>
    <row r="325" spans="1:46" x14ac:dyDescent="0.3">
      <c r="A325" t="s">
        <v>288</v>
      </c>
      <c r="B325">
        <v>2015</v>
      </c>
      <c r="C325">
        <v>100699.395</v>
      </c>
      <c r="D325">
        <v>44.373000000000005</v>
      </c>
      <c r="E325">
        <v>90.502977602809551</v>
      </c>
      <c r="F325">
        <v>2.834169918931861</v>
      </c>
      <c r="G325">
        <v>5.9421668473804496</v>
      </c>
      <c r="H325">
        <v>0.72068563087813076</v>
      </c>
      <c r="I325">
        <v>0.29437236773125713</v>
      </c>
      <c r="J325">
        <v>85.819461380752642</v>
      </c>
      <c r="K325">
        <v>3.5060253543528859</v>
      </c>
      <c r="L325">
        <v>9.3789452298069591</v>
      </c>
      <c r="M325">
        <v>1.2955680350875129</v>
      </c>
      <c r="N325">
        <v>0.35948254648977618</v>
      </c>
      <c r="O325">
        <v>96.374339847516026</v>
      </c>
      <c r="P325">
        <v>1.9919166949856479</v>
      </c>
      <c r="Q325">
        <v>1.6337434574983261</v>
      </c>
      <c r="R325">
        <v>0</v>
      </c>
      <c r="S325">
        <v>0.27626884827293263</v>
      </c>
      <c r="T325" t="s">
        <v>288</v>
      </c>
      <c r="U325">
        <v>2015</v>
      </c>
      <c r="W325">
        <v>60.780605084646261</v>
      </c>
      <c r="X325">
        <v>82.896829910869329</v>
      </c>
      <c r="Z325">
        <v>43.478164678402237</v>
      </c>
      <c r="AA325">
        <v>49.858982843339177</v>
      </c>
      <c r="AC325">
        <v>46.860578247759662</v>
      </c>
      <c r="AD325">
        <v>78.874404787098186</v>
      </c>
      <c r="AF325">
        <v>31.24652764227562</v>
      </c>
      <c r="AG325">
        <v>58.078959092829912</v>
      </c>
      <c r="AI325">
        <v>78.23106669092688</v>
      </c>
      <c r="AJ325">
        <v>87.939433348996502</v>
      </c>
      <c r="AL325">
        <v>58.812022506554847</v>
      </c>
      <c r="AM325">
        <v>39.55423403594682</v>
      </c>
      <c r="AN325">
        <v>324</v>
      </c>
      <c r="AO325" t="s">
        <v>521</v>
      </c>
      <c r="AP325">
        <v>93.337147521741414</v>
      </c>
      <c r="AQ325">
        <v>89.325486735105528</v>
      </c>
      <c r="AR325">
        <v>98.366256542501674</v>
      </c>
      <c r="AS325" t="s">
        <v>288</v>
      </c>
      <c r="AT325">
        <v>100699.395</v>
      </c>
    </row>
    <row r="326" spans="1:46" x14ac:dyDescent="0.3">
      <c r="A326" t="s">
        <v>289</v>
      </c>
      <c r="B326">
        <v>2000</v>
      </c>
      <c r="C326">
        <v>38486.305</v>
      </c>
      <c r="D326">
        <v>61.715999999999994</v>
      </c>
      <c r="T326" t="s">
        <v>289</v>
      </c>
      <c r="U326">
        <v>2000</v>
      </c>
      <c r="Z326">
        <v>96.36187989010989</v>
      </c>
      <c r="AF326">
        <v>91.982417582417611</v>
      </c>
      <c r="AL326">
        <v>99.078571428571422</v>
      </c>
      <c r="AN326">
        <v>325</v>
      </c>
      <c r="AO326" t="s">
        <v>522</v>
      </c>
      <c r="AS326" t="s">
        <v>289</v>
      </c>
      <c r="AT326">
        <v>38486.305</v>
      </c>
    </row>
    <row r="327" spans="1:46" x14ac:dyDescent="0.3">
      <c r="A327" t="s">
        <v>289</v>
      </c>
      <c r="B327">
        <v>2015</v>
      </c>
      <c r="C327">
        <v>38611.794000000002</v>
      </c>
      <c r="D327">
        <v>60.539000000000001</v>
      </c>
      <c r="E327">
        <v>97.888595499999994</v>
      </c>
      <c r="G327">
        <v>2.111404500000007</v>
      </c>
      <c r="H327">
        <v>0</v>
      </c>
      <c r="J327">
        <v>95.799999999999983</v>
      </c>
      <c r="L327">
        <v>4.2000000000000171</v>
      </c>
      <c r="M327">
        <v>0</v>
      </c>
      <c r="O327">
        <v>99.25</v>
      </c>
      <c r="Q327">
        <v>0.75</v>
      </c>
      <c r="R327">
        <v>0</v>
      </c>
      <c r="T327" t="s">
        <v>289</v>
      </c>
      <c r="U327">
        <v>2015</v>
      </c>
      <c r="V327">
        <v>93.882478602313157</v>
      </c>
      <c r="W327">
        <v>94.566201749862998</v>
      </c>
      <c r="Y327">
        <v>97.888595499999994</v>
      </c>
      <c r="Z327">
        <v>97.147010851648346</v>
      </c>
      <c r="AA327">
        <v>0.74158464835164906</v>
      </c>
      <c r="AC327">
        <v>90.805680662062414</v>
      </c>
      <c r="AF327">
        <v>94.643956043956052</v>
      </c>
      <c r="AG327">
        <v>1.1560439560439311</v>
      </c>
      <c r="AI327">
        <v>97.01741373958366</v>
      </c>
      <c r="AL327">
        <v>98.778571428571411</v>
      </c>
      <c r="AM327">
        <v>0.47142857142858929</v>
      </c>
      <c r="AN327">
        <v>326</v>
      </c>
      <c r="AO327" t="s">
        <v>522</v>
      </c>
      <c r="AP327">
        <v>97.888595499999994</v>
      </c>
      <c r="AQ327">
        <v>95.799999999999983</v>
      </c>
      <c r="AR327">
        <v>99.25</v>
      </c>
      <c r="AS327" t="s">
        <v>289</v>
      </c>
      <c r="AT327">
        <v>38611.794000000002</v>
      </c>
    </row>
    <row r="328" spans="1:46" x14ac:dyDescent="0.3">
      <c r="A328" t="s">
        <v>290</v>
      </c>
      <c r="B328">
        <v>2000</v>
      </c>
      <c r="C328">
        <v>10278.541999999999</v>
      </c>
      <c r="D328">
        <v>54.399000000000001</v>
      </c>
      <c r="E328">
        <v>98.543038250001629</v>
      </c>
      <c r="G328">
        <v>1.4569617499983749</v>
      </c>
      <c r="H328">
        <v>0</v>
      </c>
      <c r="J328">
        <v>98.496465129819114</v>
      </c>
      <c r="L328">
        <v>1.5035348701808859</v>
      </c>
      <c r="M328">
        <v>0</v>
      </c>
      <c r="O328">
        <v>98.582079056881213</v>
      </c>
      <c r="Q328">
        <v>1.4179209431187869</v>
      </c>
      <c r="R328">
        <v>0</v>
      </c>
      <c r="T328" t="s">
        <v>290</v>
      </c>
      <c r="U328">
        <v>2000</v>
      </c>
      <c r="V328">
        <v>93.473025557477811</v>
      </c>
      <c r="W328">
        <v>98.01767581162558</v>
      </c>
      <c r="X328">
        <v>93.473025557477811</v>
      </c>
      <c r="Y328">
        <v>94.813596341308141</v>
      </c>
      <c r="Z328">
        <v>98.346860260258936</v>
      </c>
      <c r="AA328">
        <v>0.19617798974267689</v>
      </c>
      <c r="AC328">
        <v>97.344379784374837</v>
      </c>
      <c r="AD328">
        <v>90.124265593784486</v>
      </c>
      <c r="AF328">
        <v>98.132726424867712</v>
      </c>
      <c r="AG328">
        <v>0.36373870495140181</v>
      </c>
      <c r="AI328">
        <v>98.582079056881213</v>
      </c>
      <c r="AJ328">
        <v>96.280187510903048</v>
      </c>
      <c r="AL328">
        <v>98.526362034697371</v>
      </c>
      <c r="AM328">
        <v>5.5717022183841898E-2</v>
      </c>
      <c r="AN328">
        <v>327</v>
      </c>
      <c r="AO328" t="s">
        <v>523</v>
      </c>
      <c r="AP328">
        <v>98.543038250001629</v>
      </c>
      <c r="AQ328">
        <v>98.496465129819114</v>
      </c>
      <c r="AR328">
        <v>98.582079056881213</v>
      </c>
      <c r="AS328" t="s">
        <v>290</v>
      </c>
      <c r="AT328">
        <v>10278.541999999999</v>
      </c>
    </row>
    <row r="329" spans="1:46" x14ac:dyDescent="0.3">
      <c r="A329" t="s">
        <v>290</v>
      </c>
      <c r="B329">
        <v>2015</v>
      </c>
      <c r="C329">
        <v>10349.803</v>
      </c>
      <c r="D329">
        <v>63.468000000000004</v>
      </c>
      <c r="E329">
        <v>99.904569680397813</v>
      </c>
      <c r="G329">
        <v>9.5430319602181707E-2</v>
      </c>
      <c r="H329">
        <v>0</v>
      </c>
      <c r="I329">
        <v>9.076876202641225E-2</v>
      </c>
      <c r="J329">
        <v>99.738776087807452</v>
      </c>
      <c r="L329">
        <v>0.26122391219254842</v>
      </c>
      <c r="M329">
        <v>0</v>
      </c>
      <c r="N329">
        <v>8.2820730532555828E-2</v>
      </c>
      <c r="O329">
        <v>100</v>
      </c>
      <c r="Q329">
        <v>0</v>
      </c>
      <c r="R329">
        <v>0</v>
      </c>
      <c r="S329">
        <v>9.4528062874585803E-2</v>
      </c>
      <c r="T329" t="s">
        <v>290</v>
      </c>
      <c r="U329">
        <v>2015</v>
      </c>
      <c r="V329">
        <v>95.109150335738718</v>
      </c>
      <c r="W329">
        <v>96.491415311631883</v>
      </c>
      <c r="X329">
        <v>95.325483457564005</v>
      </c>
      <c r="Y329">
        <v>98.950499204417241</v>
      </c>
      <c r="Z329">
        <v>99.904569680397813</v>
      </c>
      <c r="AA329">
        <v>0</v>
      </c>
      <c r="AC329">
        <v>96.55052691522512</v>
      </c>
      <c r="AD329">
        <v>91.260980120343817</v>
      </c>
      <c r="AF329">
        <v>99.738776087807452</v>
      </c>
      <c r="AG329">
        <v>0</v>
      </c>
      <c r="AI329">
        <v>96.457390840993639</v>
      </c>
      <c r="AJ329">
        <v>97.665000000000006</v>
      </c>
      <c r="AL329">
        <v>100</v>
      </c>
      <c r="AM329">
        <v>0</v>
      </c>
      <c r="AN329">
        <v>328</v>
      </c>
      <c r="AO329" t="s">
        <v>523</v>
      </c>
      <c r="AP329">
        <v>99.904569680397813</v>
      </c>
      <c r="AQ329">
        <v>99.738776087807452</v>
      </c>
      <c r="AR329">
        <v>100</v>
      </c>
      <c r="AS329" t="s">
        <v>290</v>
      </c>
      <c r="AT329">
        <v>10349.803</v>
      </c>
    </row>
    <row r="330" spans="1:46" x14ac:dyDescent="0.3">
      <c r="A330" t="s">
        <v>291</v>
      </c>
      <c r="B330">
        <v>2000</v>
      </c>
      <c r="C330">
        <v>3796.9810000000002</v>
      </c>
      <c r="D330">
        <v>94.387</v>
      </c>
      <c r="E330">
        <v>97.060145460259093</v>
      </c>
      <c r="G330">
        <v>2.939854539740907</v>
      </c>
      <c r="H330">
        <v>0</v>
      </c>
      <c r="T330" t="s">
        <v>291</v>
      </c>
      <c r="U330">
        <v>2000</v>
      </c>
      <c r="W330">
        <v>94.109837071719539</v>
      </c>
      <c r="X330">
        <v>75.013626705714913</v>
      </c>
      <c r="Z330">
        <v>94.120290920518215</v>
      </c>
      <c r="AA330">
        <v>2.9398545397408782</v>
      </c>
      <c r="AN330">
        <v>329</v>
      </c>
      <c r="AO330" t="s">
        <v>524</v>
      </c>
      <c r="AP330">
        <v>97.060145460259093</v>
      </c>
      <c r="AS330" t="s">
        <v>291</v>
      </c>
      <c r="AT330">
        <v>3796.9810000000002</v>
      </c>
    </row>
    <row r="331" spans="1:46" x14ac:dyDescent="0.3">
      <c r="A331" t="s">
        <v>291</v>
      </c>
      <c r="B331">
        <v>2015</v>
      </c>
      <c r="C331">
        <v>3683.2379999999998</v>
      </c>
      <c r="D331">
        <v>93.600000000000009</v>
      </c>
      <c r="E331">
        <v>97.117185344317193</v>
      </c>
      <c r="G331">
        <v>2.8828146556828069</v>
      </c>
      <c r="H331">
        <v>0</v>
      </c>
      <c r="I331">
        <v>3.8026589372066157E-3</v>
      </c>
      <c r="T331" t="s">
        <v>291</v>
      </c>
      <c r="U331">
        <v>2015</v>
      </c>
      <c r="W331">
        <v>94.087903840954695</v>
      </c>
      <c r="X331">
        <v>93.509975602957212</v>
      </c>
      <c r="Z331">
        <v>94.234370688634428</v>
      </c>
      <c r="AA331">
        <v>2.8828146556827652</v>
      </c>
      <c r="AN331">
        <v>330</v>
      </c>
      <c r="AO331" t="s">
        <v>524</v>
      </c>
      <c r="AP331">
        <v>97.117185344317193</v>
      </c>
      <c r="AS331" t="s">
        <v>291</v>
      </c>
      <c r="AT331">
        <v>3683.2379999999998</v>
      </c>
    </row>
    <row r="332" spans="1:46" x14ac:dyDescent="0.3">
      <c r="A332" t="s">
        <v>292</v>
      </c>
      <c r="B332">
        <v>2000</v>
      </c>
      <c r="C332">
        <v>593.45299999999997</v>
      </c>
      <c r="D332">
        <v>96.311000000000007</v>
      </c>
      <c r="E332">
        <v>100</v>
      </c>
      <c r="G332">
        <v>0</v>
      </c>
      <c r="H332">
        <v>0</v>
      </c>
      <c r="T332" t="s">
        <v>292</v>
      </c>
      <c r="U332">
        <v>2000</v>
      </c>
      <c r="W332">
        <v>96.6</v>
      </c>
      <c r="AN332">
        <v>331</v>
      </c>
      <c r="AO332" t="s">
        <v>525</v>
      </c>
      <c r="AP332">
        <v>100</v>
      </c>
      <c r="AS332" t="s">
        <v>292</v>
      </c>
      <c r="AT332">
        <v>593.45299999999997</v>
      </c>
    </row>
    <row r="333" spans="1:46" x14ac:dyDescent="0.3">
      <c r="A333" t="s">
        <v>292</v>
      </c>
      <c r="B333">
        <v>2015</v>
      </c>
      <c r="C333">
        <v>2235.355</v>
      </c>
      <c r="D333">
        <v>99.244</v>
      </c>
      <c r="E333">
        <v>100</v>
      </c>
      <c r="G333">
        <v>0</v>
      </c>
      <c r="H333">
        <v>0</v>
      </c>
      <c r="I333">
        <v>0</v>
      </c>
      <c r="T333" t="s">
        <v>292</v>
      </c>
      <c r="U333">
        <v>2015</v>
      </c>
      <c r="W333">
        <v>96.6</v>
      </c>
      <c r="AN333">
        <v>332</v>
      </c>
      <c r="AO333" t="s">
        <v>525</v>
      </c>
      <c r="AP333">
        <v>100</v>
      </c>
      <c r="AS333" t="s">
        <v>292</v>
      </c>
      <c r="AT333">
        <v>2235.355</v>
      </c>
    </row>
    <row r="334" spans="1:46" x14ac:dyDescent="0.3">
      <c r="A334" t="s">
        <v>293</v>
      </c>
      <c r="B334">
        <v>2000</v>
      </c>
      <c r="C334">
        <v>46206.271000000001</v>
      </c>
      <c r="D334">
        <v>79.620999999999995</v>
      </c>
      <c r="T334" t="s">
        <v>293</v>
      </c>
      <c r="U334">
        <v>2000</v>
      </c>
      <c r="AN334">
        <v>333</v>
      </c>
      <c r="AO334" t="s">
        <v>526</v>
      </c>
      <c r="AS334" t="s">
        <v>293</v>
      </c>
      <c r="AT334">
        <v>46206.271000000001</v>
      </c>
    </row>
    <row r="335" spans="1:46" x14ac:dyDescent="0.3">
      <c r="A335" t="s">
        <v>293</v>
      </c>
      <c r="B335">
        <v>2015</v>
      </c>
      <c r="C335">
        <v>50293.438999999998</v>
      </c>
      <c r="D335">
        <v>82.474000000000018</v>
      </c>
      <c r="E335">
        <v>99.594924425563221</v>
      </c>
      <c r="G335">
        <v>0.40507557443677911</v>
      </c>
      <c r="H335">
        <v>0</v>
      </c>
      <c r="T335" t="s">
        <v>293</v>
      </c>
      <c r="U335">
        <v>2015</v>
      </c>
      <c r="V335">
        <v>98.024170188908627</v>
      </c>
      <c r="W335">
        <v>98.913795035919122</v>
      </c>
      <c r="Y335">
        <v>98.024170188908627</v>
      </c>
      <c r="Z335">
        <v>98.228737782940129</v>
      </c>
      <c r="AA335">
        <v>1.366186642623092</v>
      </c>
      <c r="AN335">
        <v>334</v>
      </c>
      <c r="AO335" t="s">
        <v>526</v>
      </c>
      <c r="AP335">
        <v>99.594924425563221</v>
      </c>
      <c r="AS335" t="s">
        <v>293</v>
      </c>
      <c r="AT335">
        <v>50293.438999999998</v>
      </c>
    </row>
    <row r="336" spans="1:46" x14ac:dyDescent="0.3">
      <c r="A336" t="s">
        <v>294</v>
      </c>
      <c r="B336">
        <v>2000</v>
      </c>
      <c r="C336">
        <v>4201.0879999999997</v>
      </c>
      <c r="D336">
        <v>45.803000000000004</v>
      </c>
      <c r="E336">
        <v>84.059347538231933</v>
      </c>
      <c r="F336">
        <v>1.423230480824131</v>
      </c>
      <c r="G336">
        <v>14.517421980943929</v>
      </c>
      <c r="H336">
        <v>0</v>
      </c>
      <c r="J336">
        <v>74.495280007272584</v>
      </c>
      <c r="K336">
        <v>1.4815481490482509</v>
      </c>
      <c r="L336">
        <v>24.023171843679169</v>
      </c>
      <c r="M336">
        <v>0</v>
      </c>
      <c r="O336">
        <v>95.37615578169644</v>
      </c>
      <c r="P336">
        <v>1.354225335642752</v>
      </c>
      <c r="Q336">
        <v>3.2696188826608079</v>
      </c>
      <c r="R336">
        <v>0</v>
      </c>
      <c r="T336" t="s">
        <v>294</v>
      </c>
      <c r="U336">
        <v>2000</v>
      </c>
      <c r="V336">
        <v>36.36107328958235</v>
      </c>
      <c r="W336">
        <v>41.341575266031832</v>
      </c>
      <c r="X336">
        <v>82.066913000962174</v>
      </c>
      <c r="Y336">
        <v>76.265292186444171</v>
      </c>
      <c r="Z336">
        <v>37.821000110478053</v>
      </c>
      <c r="AA336">
        <v>47.661577908578018</v>
      </c>
      <c r="AC336">
        <v>13.851830436114749</v>
      </c>
      <c r="AD336">
        <v>73.925453796100172</v>
      </c>
      <c r="AF336">
        <v>0.5133833174704705</v>
      </c>
      <c r="AG336">
        <v>75.463444838850364</v>
      </c>
      <c r="AI336">
        <v>73.8691760901485</v>
      </c>
      <c r="AJ336">
        <v>91.700401299237555</v>
      </c>
      <c r="AL336">
        <v>81.965726598494825</v>
      </c>
      <c r="AM336">
        <v>14.76465451884437</v>
      </c>
      <c r="AN336">
        <v>335</v>
      </c>
      <c r="AO336" t="s">
        <v>527</v>
      </c>
      <c r="AP336">
        <v>85.482578019056078</v>
      </c>
      <c r="AQ336">
        <v>75.976828156320835</v>
      </c>
      <c r="AR336">
        <v>96.730381117339192</v>
      </c>
      <c r="AS336" t="s">
        <v>294</v>
      </c>
      <c r="AT336">
        <v>4201.0879999999997</v>
      </c>
    </row>
    <row r="337" spans="1:46" x14ac:dyDescent="0.3">
      <c r="A337" t="s">
        <v>294</v>
      </c>
      <c r="B337">
        <v>2015</v>
      </c>
      <c r="C337">
        <v>4068.8969999999999</v>
      </c>
      <c r="D337">
        <v>44.995000000000005</v>
      </c>
      <c r="E337">
        <v>86.693344966973314</v>
      </c>
      <c r="F337">
        <v>1.479385201989694</v>
      </c>
      <c r="G337">
        <v>11.827269831037</v>
      </c>
      <c r="H337">
        <v>0</v>
      </c>
      <c r="I337">
        <v>0.17559982858275874</v>
      </c>
      <c r="J337">
        <v>79.39447604649105</v>
      </c>
      <c r="K337">
        <v>1.5789824404962329</v>
      </c>
      <c r="L337">
        <v>19.02654151301272</v>
      </c>
      <c r="M337">
        <v>0</v>
      </c>
      <c r="N337">
        <v>0.32661306928123113</v>
      </c>
      <c r="O337">
        <v>95.61598714879635</v>
      </c>
      <c r="P337">
        <v>1.357630649171554</v>
      </c>
      <c r="Q337">
        <v>3.0263822020320958</v>
      </c>
      <c r="R337">
        <v>0</v>
      </c>
      <c r="S337">
        <v>1.5988757806660679E-2</v>
      </c>
      <c r="T337" t="s">
        <v>294</v>
      </c>
      <c r="U337">
        <v>2015</v>
      </c>
      <c r="V337">
        <v>69.956972147771864</v>
      </c>
      <c r="W337">
        <v>71.438308922415928</v>
      </c>
      <c r="X337">
        <v>84.701234471196116</v>
      </c>
      <c r="Y337">
        <v>74.225334194016781</v>
      </c>
      <c r="Z337">
        <v>59.711299200199043</v>
      </c>
      <c r="AA337">
        <v>28.46143096876396</v>
      </c>
      <c r="AC337">
        <v>58.844303733412971</v>
      </c>
      <c r="AD337">
        <v>78.787175107838621</v>
      </c>
      <c r="AF337">
        <v>36.916983478358823</v>
      </c>
      <c r="AG337">
        <v>44.05647500862846</v>
      </c>
      <c r="AI337">
        <v>86.834091907661147</v>
      </c>
      <c r="AJ337">
        <v>91.930989672473572</v>
      </c>
      <c r="AL337">
        <v>87.57664726731366</v>
      </c>
      <c r="AM337">
        <v>9.3969705306542437</v>
      </c>
      <c r="AN337">
        <v>336</v>
      </c>
      <c r="AO337" t="s">
        <v>527</v>
      </c>
      <c r="AP337">
        <v>88.172730168963</v>
      </c>
      <c r="AQ337">
        <v>80.973458486987283</v>
      </c>
      <c r="AR337">
        <v>96.973617797967904</v>
      </c>
      <c r="AS337" t="s">
        <v>294</v>
      </c>
      <c r="AT337">
        <v>4068.8969999999999</v>
      </c>
    </row>
    <row r="338" spans="1:46" x14ac:dyDescent="0.3">
      <c r="A338" t="s">
        <v>295</v>
      </c>
      <c r="B338">
        <v>2000</v>
      </c>
      <c r="C338">
        <v>736.71100000000001</v>
      </c>
      <c r="D338">
        <v>89.873999999999981</v>
      </c>
      <c r="E338">
        <v>99.5</v>
      </c>
      <c r="G338">
        <v>0.5</v>
      </c>
      <c r="H338">
        <v>0</v>
      </c>
      <c r="T338" t="s">
        <v>295</v>
      </c>
      <c r="U338">
        <v>2000</v>
      </c>
      <c r="W338">
        <v>99.5</v>
      </c>
      <c r="Z338">
        <v>99.5</v>
      </c>
      <c r="AA338">
        <v>0</v>
      </c>
      <c r="AN338">
        <v>337</v>
      </c>
      <c r="AO338" t="s">
        <v>528</v>
      </c>
      <c r="AP338">
        <v>99.5</v>
      </c>
      <c r="AS338" t="s">
        <v>601</v>
      </c>
      <c r="AT338">
        <v>736.71100000000001</v>
      </c>
    </row>
    <row r="339" spans="1:46" x14ac:dyDescent="0.3">
      <c r="A339" t="s">
        <v>295</v>
      </c>
      <c r="B339">
        <v>2015</v>
      </c>
      <c r="C339">
        <v>861.154</v>
      </c>
      <c r="D339">
        <v>94.998999999999995</v>
      </c>
      <c r="E339">
        <v>99.5</v>
      </c>
      <c r="G339">
        <v>0.5</v>
      </c>
      <c r="H339">
        <v>0</v>
      </c>
      <c r="I339">
        <v>0</v>
      </c>
      <c r="T339" t="s">
        <v>295</v>
      </c>
      <c r="U339">
        <v>2015</v>
      </c>
      <c r="W339">
        <v>99.5</v>
      </c>
      <c r="Z339">
        <v>99.5</v>
      </c>
      <c r="AA339">
        <v>0</v>
      </c>
      <c r="AN339">
        <v>338</v>
      </c>
      <c r="AO339" t="s">
        <v>528</v>
      </c>
      <c r="AP339">
        <v>99.5</v>
      </c>
      <c r="AS339" t="s">
        <v>601</v>
      </c>
      <c r="AT339">
        <v>861.154</v>
      </c>
    </row>
    <row r="340" spans="1:46" x14ac:dyDescent="0.3">
      <c r="A340" t="s">
        <v>296</v>
      </c>
      <c r="B340">
        <v>2000</v>
      </c>
      <c r="C340">
        <v>22128.138999999999</v>
      </c>
      <c r="D340">
        <v>53.004000000000005</v>
      </c>
      <c r="E340">
        <v>100</v>
      </c>
      <c r="G340">
        <v>0</v>
      </c>
      <c r="H340">
        <v>0</v>
      </c>
      <c r="J340">
        <v>100</v>
      </c>
      <c r="L340">
        <v>0</v>
      </c>
      <c r="M340">
        <v>0</v>
      </c>
      <c r="O340">
        <v>100</v>
      </c>
      <c r="Q340">
        <v>0</v>
      </c>
      <c r="R340">
        <v>0</v>
      </c>
      <c r="T340" t="s">
        <v>296</v>
      </c>
      <c r="U340">
        <v>2000</v>
      </c>
      <c r="V340">
        <v>95.325217391304363</v>
      </c>
      <c r="W340">
        <v>100</v>
      </c>
      <c r="Y340">
        <v>95.325217391304363</v>
      </c>
      <c r="Z340">
        <v>56.238681000000049</v>
      </c>
      <c r="AA340">
        <v>43.761318999999951</v>
      </c>
      <c r="AC340">
        <v>100</v>
      </c>
      <c r="AF340">
        <v>17.400000000000091</v>
      </c>
      <c r="AG340">
        <v>82.599999999999909</v>
      </c>
      <c r="AI340">
        <v>100</v>
      </c>
      <c r="AL340">
        <v>90.675000000000011</v>
      </c>
      <c r="AM340">
        <v>9.3249999999999886</v>
      </c>
      <c r="AN340">
        <v>339</v>
      </c>
      <c r="AO340" t="s">
        <v>529</v>
      </c>
      <c r="AP340">
        <v>100</v>
      </c>
      <c r="AQ340">
        <v>100</v>
      </c>
      <c r="AR340">
        <v>100</v>
      </c>
      <c r="AS340" t="s">
        <v>296</v>
      </c>
      <c r="AT340">
        <v>22128.138999999999</v>
      </c>
    </row>
    <row r="341" spans="1:46" x14ac:dyDescent="0.3">
      <c r="A341" t="s">
        <v>296</v>
      </c>
      <c r="B341">
        <v>2015</v>
      </c>
      <c r="C341">
        <v>19511.324000000001</v>
      </c>
      <c r="D341">
        <v>54.563999999999993</v>
      </c>
      <c r="E341">
        <v>100</v>
      </c>
      <c r="G341">
        <v>0</v>
      </c>
      <c r="H341">
        <v>0</v>
      </c>
      <c r="I341">
        <v>0</v>
      </c>
      <c r="J341">
        <v>100</v>
      </c>
      <c r="L341">
        <v>0</v>
      </c>
      <c r="M341">
        <v>0</v>
      </c>
      <c r="N341">
        <v>0</v>
      </c>
      <c r="O341">
        <v>100</v>
      </c>
      <c r="Q341">
        <v>0</v>
      </c>
      <c r="R341">
        <v>0</v>
      </c>
      <c r="S341">
        <v>0</v>
      </c>
      <c r="T341" t="s">
        <v>296</v>
      </c>
      <c r="U341">
        <v>2015</v>
      </c>
      <c r="V341">
        <v>87.779099265890636</v>
      </c>
      <c r="W341">
        <v>100</v>
      </c>
      <c r="Y341">
        <v>99.334782608695605</v>
      </c>
      <c r="AC341">
        <v>100</v>
      </c>
      <c r="AI341">
        <v>100</v>
      </c>
      <c r="AN341">
        <v>340</v>
      </c>
      <c r="AO341" t="s">
        <v>529</v>
      </c>
      <c r="AP341">
        <v>100</v>
      </c>
      <c r="AQ341">
        <v>100</v>
      </c>
      <c r="AR341">
        <v>100</v>
      </c>
      <c r="AS341" t="s">
        <v>296</v>
      </c>
      <c r="AT341">
        <v>19511.324000000001</v>
      </c>
    </row>
    <row r="342" spans="1:46" x14ac:dyDescent="0.3">
      <c r="A342" t="s">
        <v>297</v>
      </c>
      <c r="B342">
        <v>2000</v>
      </c>
      <c r="C342">
        <v>146400.951</v>
      </c>
      <c r="D342">
        <v>73.349999999999994</v>
      </c>
      <c r="E342">
        <v>95.32288442133806</v>
      </c>
      <c r="F342">
        <v>0.61337217205934391</v>
      </c>
      <c r="G342">
        <v>3.2774434066025999</v>
      </c>
      <c r="H342">
        <v>0.78630000000000022</v>
      </c>
      <c r="J342">
        <v>85.775616306727954</v>
      </c>
      <c r="K342">
        <v>1.4834033338905219</v>
      </c>
      <c r="L342">
        <v>10.34098035938152</v>
      </c>
      <c r="M342">
        <v>2.4</v>
      </c>
      <c r="O342">
        <v>98.791660089427481</v>
      </c>
      <c r="P342">
        <v>0.29726678061011569</v>
      </c>
      <c r="Q342">
        <v>0.71107312996240357</v>
      </c>
      <c r="R342">
        <v>0.2</v>
      </c>
      <c r="T342" t="s">
        <v>297</v>
      </c>
      <c r="U342">
        <v>2000</v>
      </c>
      <c r="V342">
        <v>74.761150788271621</v>
      </c>
      <c r="W342">
        <v>74.761150788271621</v>
      </c>
      <c r="Y342">
        <v>94.042474888243731</v>
      </c>
      <c r="Z342">
        <v>79.071071594758422</v>
      </c>
      <c r="AA342">
        <v>16.865184998638981</v>
      </c>
      <c r="AC342">
        <v>52.529929823652317</v>
      </c>
      <c r="AF342">
        <v>44.375542775000213</v>
      </c>
      <c r="AG342">
        <v>42.883476865618263</v>
      </c>
      <c r="AI342">
        <v>82.838342863351428</v>
      </c>
      <c r="AL342">
        <v>91.676877225931662</v>
      </c>
      <c r="AM342">
        <v>7.4120496441059354</v>
      </c>
      <c r="AN342">
        <v>341</v>
      </c>
      <c r="AO342" t="s">
        <v>530</v>
      </c>
      <c r="AP342">
        <v>95.936256593397403</v>
      </c>
      <c r="AQ342">
        <v>87.259019640618476</v>
      </c>
      <c r="AR342">
        <v>99.088926870037596</v>
      </c>
      <c r="AS342" t="s">
        <v>297</v>
      </c>
      <c r="AT342">
        <v>146400.951</v>
      </c>
    </row>
    <row r="343" spans="1:46" x14ac:dyDescent="0.3">
      <c r="A343" t="s">
        <v>297</v>
      </c>
      <c r="B343">
        <v>2015</v>
      </c>
      <c r="C343">
        <v>143456.91800000001</v>
      </c>
      <c r="D343">
        <v>74.007999999999996</v>
      </c>
      <c r="E343">
        <v>96.375057007442635</v>
      </c>
      <c r="F343">
        <v>0.62496098944829603</v>
      </c>
      <c r="G343">
        <v>2.851966003109069</v>
      </c>
      <c r="H343">
        <v>0.14801600000000001</v>
      </c>
      <c r="I343">
        <v>7.0144839073638346E-2</v>
      </c>
      <c r="J343">
        <v>90.215560709569587</v>
      </c>
      <c r="K343">
        <v>1.5601877233598029</v>
      </c>
      <c r="L343">
        <v>8.2242515670706098</v>
      </c>
      <c r="M343">
        <v>0</v>
      </c>
      <c r="N343">
        <v>0.29599629352277551</v>
      </c>
      <c r="O343">
        <v>98.538304599247795</v>
      </c>
      <c r="P343">
        <v>0.29650442707898611</v>
      </c>
      <c r="Q343">
        <v>0.96519097367321938</v>
      </c>
      <c r="R343">
        <v>0.2</v>
      </c>
      <c r="S343">
        <v>-1.6890366011979078E-2</v>
      </c>
      <c r="T343" t="s">
        <v>297</v>
      </c>
      <c r="U343">
        <v>2015</v>
      </c>
      <c r="V343">
        <v>75.510096552752046</v>
      </c>
      <c r="W343">
        <v>75.510096552752046</v>
      </c>
      <c r="Y343">
        <v>95.085237641632304</v>
      </c>
      <c r="Z343">
        <v>92.408620678259496</v>
      </c>
      <c r="AA343">
        <v>4.5913973186314356</v>
      </c>
      <c r="AC343">
        <v>55.2490005566235</v>
      </c>
      <c r="AF343">
        <v>81.4630589301687</v>
      </c>
      <c r="AG343">
        <v>10.312689502760691</v>
      </c>
      <c r="AI343">
        <v>82.625900346009175</v>
      </c>
      <c r="AL343">
        <v>96.2527597031808</v>
      </c>
      <c r="AM343">
        <v>2.5820493231459811</v>
      </c>
      <c r="AN343">
        <v>342</v>
      </c>
      <c r="AO343" t="s">
        <v>530</v>
      </c>
      <c r="AP343">
        <v>97.000017996890932</v>
      </c>
      <c r="AQ343">
        <v>91.77574843292939</v>
      </c>
      <c r="AR343">
        <v>98.834809026326781</v>
      </c>
      <c r="AS343" t="s">
        <v>297</v>
      </c>
      <c r="AT343">
        <v>143456.91800000001</v>
      </c>
    </row>
    <row r="344" spans="1:46" x14ac:dyDescent="0.3">
      <c r="A344" t="s">
        <v>298</v>
      </c>
      <c r="B344">
        <v>2000</v>
      </c>
      <c r="C344">
        <v>8021.875</v>
      </c>
      <c r="D344">
        <v>14.926</v>
      </c>
      <c r="E344">
        <v>46.987881471655037</v>
      </c>
      <c r="F344">
        <v>20.194581381745792</v>
      </c>
      <c r="G344">
        <v>14.07998296081534</v>
      </c>
      <c r="H344">
        <v>18.737554185783839</v>
      </c>
      <c r="J344">
        <v>42.387475234904713</v>
      </c>
      <c r="K344">
        <v>21.723835630260091</v>
      </c>
      <c r="L344">
        <v>15.310921255659199</v>
      </c>
      <c r="M344">
        <v>20.577767879176012</v>
      </c>
      <c r="O344">
        <v>73.208902521185905</v>
      </c>
      <c r="P344">
        <v>11.478262479286631</v>
      </c>
      <c r="Q344">
        <v>7.0639810516938724</v>
      </c>
      <c r="R344">
        <v>8.2488539478335952</v>
      </c>
      <c r="T344" t="s">
        <v>298</v>
      </c>
      <c r="U344">
        <v>2000</v>
      </c>
      <c r="W344">
        <v>4.2693111900920062</v>
      </c>
      <c r="Z344">
        <v>37.388937496781942</v>
      </c>
      <c r="AA344">
        <v>29.79352535661889</v>
      </c>
      <c r="AC344">
        <v>0.46353848741242099</v>
      </c>
      <c r="AF344">
        <v>31.952033266269609</v>
      </c>
      <c r="AG344">
        <v>32.159277598895187</v>
      </c>
      <c r="AH344">
        <v>25.961144695904888</v>
      </c>
      <c r="AI344">
        <v>25.961144695904888</v>
      </c>
      <c r="AJ344">
        <v>84.687165000472532</v>
      </c>
      <c r="AK344">
        <v>80.029370925446543</v>
      </c>
      <c r="AL344">
        <v>68.377761730106727</v>
      </c>
      <c r="AM344">
        <v>16.309403270365809</v>
      </c>
      <c r="AN344">
        <v>343</v>
      </c>
      <c r="AO344" t="s">
        <v>531</v>
      </c>
      <c r="AP344">
        <v>67.182462853400821</v>
      </c>
      <c r="AQ344">
        <v>64.111310865164796</v>
      </c>
      <c r="AR344">
        <v>84.687165000472532</v>
      </c>
      <c r="AS344" t="s">
        <v>298</v>
      </c>
      <c r="AT344">
        <v>8021.875</v>
      </c>
    </row>
    <row r="345" spans="1:46" x14ac:dyDescent="0.3">
      <c r="A345" t="s">
        <v>298</v>
      </c>
      <c r="B345">
        <v>2015</v>
      </c>
      <c r="C345">
        <v>11609.665999999999</v>
      </c>
      <c r="D345">
        <v>28.810999999999996</v>
      </c>
      <c r="E345">
        <v>56.710107974237957</v>
      </c>
      <c r="F345">
        <v>21.177645854512409</v>
      </c>
      <c r="G345">
        <v>14.51761324827206</v>
      </c>
      <c r="H345">
        <v>7.5946329229775724</v>
      </c>
      <c r="I345">
        <v>0.64814843350552798</v>
      </c>
      <c r="J345">
        <v>48.517492035007237</v>
      </c>
      <c r="K345">
        <v>24.865506056209441</v>
      </c>
      <c r="L345">
        <v>16.905407015686709</v>
      </c>
      <c r="M345">
        <v>9.7115948930966169</v>
      </c>
      <c r="N345">
        <v>0.40866778667350162</v>
      </c>
      <c r="O345">
        <v>76.95321429119663</v>
      </c>
      <c r="P345">
        <v>12.065324869520211</v>
      </c>
      <c r="Q345">
        <v>8.6176219078645317</v>
      </c>
      <c r="R345">
        <v>2.363838931418627</v>
      </c>
      <c r="S345">
        <v>0.24962078466738166</v>
      </c>
      <c r="T345" t="s">
        <v>298</v>
      </c>
      <c r="U345">
        <v>2015</v>
      </c>
      <c r="W345">
        <v>13.01238463077277</v>
      </c>
      <c r="Z345">
        <v>40.274242071745427</v>
      </c>
      <c r="AA345">
        <v>37.613511757004943</v>
      </c>
      <c r="AC345">
        <v>3.5566993125538802</v>
      </c>
      <c r="AF345">
        <v>27.187547650706168</v>
      </c>
      <c r="AG345">
        <v>46.195450440510513</v>
      </c>
      <c r="AH345">
        <v>36.376404696674143</v>
      </c>
      <c r="AI345">
        <v>36.376404696674143</v>
      </c>
      <c r="AJ345">
        <v>89.018539160716841</v>
      </c>
      <c r="AK345">
        <v>84.12251950687741</v>
      </c>
      <c r="AL345">
        <v>72.610109939551648</v>
      </c>
      <c r="AM345">
        <v>16.408429221165189</v>
      </c>
      <c r="AN345">
        <v>344</v>
      </c>
      <c r="AO345" t="s">
        <v>531</v>
      </c>
      <c r="AP345">
        <v>77.887753828750377</v>
      </c>
      <c r="AQ345">
        <v>73.382998091216677</v>
      </c>
      <c r="AR345">
        <v>89.018539160716841</v>
      </c>
      <c r="AS345" t="s">
        <v>298</v>
      </c>
      <c r="AT345">
        <v>11609.665999999999</v>
      </c>
    </row>
    <row r="346" spans="1:46" x14ac:dyDescent="0.3">
      <c r="A346" t="s">
        <v>299</v>
      </c>
      <c r="B346">
        <v>2000</v>
      </c>
      <c r="C346">
        <v>5.1130000000000004</v>
      </c>
      <c r="D346">
        <v>40.364999999999988</v>
      </c>
      <c r="T346" t="s">
        <v>299</v>
      </c>
      <c r="U346">
        <v>2000</v>
      </c>
      <c r="AN346">
        <v>345</v>
      </c>
      <c r="AO346" t="s">
        <v>532</v>
      </c>
      <c r="AS346" t="s">
        <v>594</v>
      </c>
      <c r="AT346">
        <v>5.1130000000000004</v>
      </c>
    </row>
    <row r="347" spans="1:46" x14ac:dyDescent="0.3">
      <c r="A347" t="s">
        <v>299</v>
      </c>
      <c r="B347">
        <v>2015</v>
      </c>
      <c r="C347">
        <v>3.9609999999999999</v>
      </c>
      <c r="D347">
        <v>39.442000000000007</v>
      </c>
      <c r="E347">
        <v>98.950000000000017</v>
      </c>
      <c r="G347">
        <v>1.0499999999999829</v>
      </c>
      <c r="H347">
        <v>0</v>
      </c>
      <c r="T347" t="s">
        <v>299</v>
      </c>
      <c r="U347">
        <v>2015</v>
      </c>
      <c r="W347">
        <v>98.424910361218693</v>
      </c>
      <c r="Z347">
        <v>97.9</v>
      </c>
      <c r="AA347">
        <v>1.0500000000000109</v>
      </c>
      <c r="AN347">
        <v>346</v>
      </c>
      <c r="AO347" t="s">
        <v>532</v>
      </c>
      <c r="AP347">
        <v>98.950000000000017</v>
      </c>
      <c r="AS347" t="s">
        <v>594</v>
      </c>
      <c r="AT347">
        <v>3.9609999999999999</v>
      </c>
    </row>
    <row r="348" spans="1:46" x14ac:dyDescent="0.3">
      <c r="A348" t="s">
        <v>300</v>
      </c>
      <c r="B348">
        <v>2000</v>
      </c>
      <c r="C348">
        <v>45.543999999999997</v>
      </c>
      <c r="D348">
        <v>32.777999999999999</v>
      </c>
      <c r="E348">
        <v>98.213392857142878</v>
      </c>
      <c r="G348">
        <v>1.786607142857122</v>
      </c>
      <c r="H348">
        <v>0</v>
      </c>
      <c r="T348" t="s">
        <v>300</v>
      </c>
      <c r="U348">
        <v>2000</v>
      </c>
      <c r="W348">
        <v>97.499716090776815</v>
      </c>
      <c r="X348">
        <v>86.427785714285733</v>
      </c>
      <c r="Z348">
        <v>96.78482142857149</v>
      </c>
      <c r="AA348">
        <v>1.428571428571388</v>
      </c>
      <c r="AN348">
        <v>347</v>
      </c>
      <c r="AO348" t="s">
        <v>533</v>
      </c>
      <c r="AP348">
        <v>98.213392857142878</v>
      </c>
      <c r="AS348" t="s">
        <v>300</v>
      </c>
      <c r="AT348">
        <v>45.543999999999997</v>
      </c>
    </row>
    <row r="349" spans="1:46" x14ac:dyDescent="0.3">
      <c r="A349" t="s">
        <v>300</v>
      </c>
      <c r="B349">
        <v>2015</v>
      </c>
      <c r="C349">
        <v>55.572000000000003</v>
      </c>
      <c r="D349">
        <v>32.046999999999997</v>
      </c>
      <c r="T349" t="s">
        <v>300</v>
      </c>
      <c r="U349">
        <v>2015</v>
      </c>
      <c r="AN349">
        <v>348</v>
      </c>
      <c r="AO349" t="s">
        <v>533</v>
      </c>
      <c r="AS349" t="s">
        <v>300</v>
      </c>
      <c r="AT349">
        <v>55.572000000000003</v>
      </c>
    </row>
    <row r="350" spans="1:46" x14ac:dyDescent="0.3">
      <c r="A350" t="s">
        <v>301</v>
      </c>
      <c r="B350">
        <v>2000</v>
      </c>
      <c r="C350">
        <v>156.94900000000001</v>
      </c>
      <c r="D350">
        <v>27.774000000000004</v>
      </c>
      <c r="E350">
        <v>88.480839340269981</v>
      </c>
      <c r="F350">
        <v>1.697809826369828</v>
      </c>
      <c r="G350">
        <v>9.8213508333601904</v>
      </c>
      <c r="H350">
        <v>0</v>
      </c>
      <c r="J350">
        <v>86.791987907847258</v>
      </c>
      <c r="K350">
        <v>1.5546355326830079</v>
      </c>
      <c r="L350">
        <v>11.653376559469731</v>
      </c>
      <c r="M350">
        <v>0</v>
      </c>
      <c r="O350">
        <v>92.87268003869886</v>
      </c>
      <c r="P350">
        <v>2.0701330976243919</v>
      </c>
      <c r="Q350">
        <v>5.0571868636767476</v>
      </c>
      <c r="R350">
        <v>0</v>
      </c>
      <c r="T350" t="s">
        <v>301</v>
      </c>
      <c r="U350">
        <v>2000</v>
      </c>
      <c r="W350">
        <v>85.970151827451986</v>
      </c>
      <c r="Z350">
        <v>89.443019057592053</v>
      </c>
      <c r="AA350">
        <v>0.73563010904775528</v>
      </c>
      <c r="AC350">
        <v>84.630269717530297</v>
      </c>
      <c r="AF350">
        <v>87.328111950142102</v>
      </c>
      <c r="AG350">
        <v>1.018511490388164</v>
      </c>
      <c r="AI350">
        <v>89.454501408758389</v>
      </c>
      <c r="AL350">
        <v>94.942813136323252</v>
      </c>
      <c r="AM350">
        <v>0</v>
      </c>
      <c r="AN350">
        <v>349</v>
      </c>
      <c r="AO350" t="s">
        <v>534</v>
      </c>
      <c r="AP350">
        <v>90.178649166639815</v>
      </c>
      <c r="AQ350">
        <v>88.346623440530266</v>
      </c>
      <c r="AR350">
        <v>94.942813136323252</v>
      </c>
      <c r="AS350" t="s">
        <v>301</v>
      </c>
      <c r="AT350">
        <v>156.94900000000001</v>
      </c>
    </row>
    <row r="351" spans="1:46" x14ac:dyDescent="0.3">
      <c r="A351" t="s">
        <v>301</v>
      </c>
      <c r="B351">
        <v>2015</v>
      </c>
      <c r="C351">
        <v>184.999</v>
      </c>
      <c r="D351">
        <v>18.504000000000001</v>
      </c>
      <c r="E351">
        <v>98.162453672000012</v>
      </c>
      <c r="F351">
        <v>1.8375463279999971</v>
      </c>
      <c r="G351">
        <v>0</v>
      </c>
      <c r="H351">
        <v>0</v>
      </c>
      <c r="I351">
        <v>0.64544095544866875</v>
      </c>
      <c r="J351">
        <v>98.240300000000005</v>
      </c>
      <c r="K351">
        <v>1.7596999999999949</v>
      </c>
      <c r="L351">
        <v>0</v>
      </c>
      <c r="M351">
        <v>0</v>
      </c>
      <c r="N351">
        <v>0.76322080614351651</v>
      </c>
      <c r="O351">
        <v>97.819599999999994</v>
      </c>
      <c r="P351">
        <v>2.1804000000000059</v>
      </c>
      <c r="Q351">
        <v>0</v>
      </c>
      <c r="R351">
        <v>0</v>
      </c>
      <c r="S351">
        <v>0.3297946640867423</v>
      </c>
      <c r="T351" t="s">
        <v>301</v>
      </c>
      <c r="U351">
        <v>2015</v>
      </c>
      <c r="W351">
        <v>95.50217038640001</v>
      </c>
      <c r="Z351">
        <v>95.9913710422327</v>
      </c>
      <c r="AA351">
        <v>4.0086289577673053</v>
      </c>
      <c r="AC351">
        <v>95.793440000000004</v>
      </c>
      <c r="AF351">
        <v>95.138687402190726</v>
      </c>
      <c r="AG351">
        <v>4.8613125978092739</v>
      </c>
      <c r="AI351">
        <v>94.219350000000006</v>
      </c>
      <c r="AL351">
        <v>99.746791812274864</v>
      </c>
      <c r="AM351">
        <v>0.25320818772513581</v>
      </c>
      <c r="AN351">
        <v>350</v>
      </c>
      <c r="AO351" t="s">
        <v>534</v>
      </c>
      <c r="AP351">
        <v>100</v>
      </c>
      <c r="AQ351">
        <v>100</v>
      </c>
      <c r="AR351">
        <v>100</v>
      </c>
      <c r="AS351" t="s">
        <v>301</v>
      </c>
      <c r="AT351">
        <v>184.999</v>
      </c>
    </row>
    <row r="352" spans="1:46" x14ac:dyDescent="0.3">
      <c r="A352" t="s">
        <v>302</v>
      </c>
      <c r="B352">
        <v>2000</v>
      </c>
      <c r="C352">
        <v>6.2709999999999999</v>
      </c>
      <c r="D352">
        <v>89.027000000000001</v>
      </c>
      <c r="T352" t="s">
        <v>302</v>
      </c>
      <c r="U352">
        <v>2000</v>
      </c>
      <c r="AN352">
        <v>351</v>
      </c>
      <c r="AO352" t="s">
        <v>535</v>
      </c>
      <c r="AS352" t="s">
        <v>594</v>
      </c>
      <c r="AT352">
        <v>6.2709999999999999</v>
      </c>
    </row>
    <row r="353" spans="1:46" x14ac:dyDescent="0.3">
      <c r="A353" t="s">
        <v>302</v>
      </c>
      <c r="B353">
        <v>2015</v>
      </c>
      <c r="C353">
        <v>6.2880000000000003</v>
      </c>
      <c r="D353">
        <v>90.385000000000019</v>
      </c>
      <c r="E353">
        <v>91.4</v>
      </c>
      <c r="G353">
        <v>8.5999999999999943</v>
      </c>
      <c r="H353">
        <v>0</v>
      </c>
      <c r="T353" t="s">
        <v>302</v>
      </c>
      <c r="U353">
        <v>2015</v>
      </c>
      <c r="V353">
        <v>83.12830000000001</v>
      </c>
      <c r="W353">
        <v>83.12830000000001</v>
      </c>
      <c r="X353">
        <v>91.4</v>
      </c>
      <c r="Y353">
        <v>91.4</v>
      </c>
      <c r="Z353">
        <v>90.5</v>
      </c>
      <c r="AA353">
        <v>0.90000000000000568</v>
      </c>
      <c r="AN353">
        <v>352</v>
      </c>
      <c r="AO353" t="s">
        <v>535</v>
      </c>
      <c r="AP353">
        <v>91.4</v>
      </c>
      <c r="AS353" t="s">
        <v>594</v>
      </c>
      <c r="AT353">
        <v>6.2880000000000003</v>
      </c>
    </row>
    <row r="354" spans="1:46" x14ac:dyDescent="0.3">
      <c r="A354" t="s">
        <v>303</v>
      </c>
      <c r="B354">
        <v>2000</v>
      </c>
      <c r="C354">
        <v>107.89700000000001</v>
      </c>
      <c r="D354">
        <v>45.186</v>
      </c>
      <c r="E354">
        <v>93.151829606532772</v>
      </c>
      <c r="G354">
        <v>6.8481703934672282</v>
      </c>
      <c r="H354">
        <v>0</v>
      </c>
      <c r="T354" t="s">
        <v>303</v>
      </c>
      <c r="U354">
        <v>2000</v>
      </c>
      <c r="W354">
        <v>91.716661530710198</v>
      </c>
      <c r="X354">
        <v>68.373442931195058</v>
      </c>
      <c r="Z354">
        <v>85.933099039761373</v>
      </c>
      <c r="AA354">
        <v>7.2187305667713986</v>
      </c>
      <c r="AN354">
        <v>353</v>
      </c>
      <c r="AO354" t="s">
        <v>536</v>
      </c>
      <c r="AP354">
        <v>93.151829606532772</v>
      </c>
      <c r="AS354" t="s">
        <v>303</v>
      </c>
      <c r="AT354">
        <v>107.89700000000001</v>
      </c>
    </row>
    <row r="355" spans="1:46" x14ac:dyDescent="0.3">
      <c r="A355" t="s">
        <v>303</v>
      </c>
      <c r="B355">
        <v>2015</v>
      </c>
      <c r="C355">
        <v>109.462</v>
      </c>
      <c r="D355">
        <v>50.55</v>
      </c>
      <c r="E355">
        <v>95.145219900209895</v>
      </c>
      <c r="G355">
        <v>4.0700937028311044</v>
      </c>
      <c r="H355">
        <v>0.78468639695900078</v>
      </c>
      <c r="I355">
        <v>0.13289268624514156</v>
      </c>
      <c r="T355" t="s">
        <v>303</v>
      </c>
      <c r="U355">
        <v>2015</v>
      </c>
      <c r="W355">
        <v>93.679340134405237</v>
      </c>
      <c r="X355">
        <v>69.836591406754067</v>
      </c>
      <c r="Z355">
        <v>92.966801403717795</v>
      </c>
      <c r="AA355">
        <v>2.1784184964921001</v>
      </c>
      <c r="AN355">
        <v>354</v>
      </c>
      <c r="AO355" t="s">
        <v>536</v>
      </c>
      <c r="AP355">
        <v>95.145219900209895</v>
      </c>
      <c r="AS355" t="s">
        <v>303</v>
      </c>
      <c r="AT355">
        <v>109.462</v>
      </c>
    </row>
    <row r="356" spans="1:46" x14ac:dyDescent="0.3">
      <c r="A356" t="s">
        <v>304</v>
      </c>
      <c r="B356">
        <v>2000</v>
      </c>
      <c r="C356">
        <v>174.614</v>
      </c>
      <c r="D356">
        <v>21.977</v>
      </c>
      <c r="E356">
        <v>93.012557428002125</v>
      </c>
      <c r="F356">
        <v>1.87534402809362</v>
      </c>
      <c r="G356">
        <v>4.863097380638961</v>
      </c>
      <c r="H356">
        <v>0.24900116326530619</v>
      </c>
      <c r="J356">
        <v>94.107168305648997</v>
      </c>
      <c r="K356">
        <v>2.2647398414569859</v>
      </c>
      <c r="L356">
        <v>3.3974796079960581</v>
      </c>
      <c r="M356">
        <v>0.23061224489795859</v>
      </c>
      <c r="O356">
        <v>89.126457209289754</v>
      </c>
      <c r="P356">
        <v>0.4929065004033078</v>
      </c>
      <c r="Q356">
        <v>10.06635057602122</v>
      </c>
      <c r="R356">
        <v>0.31428571428571672</v>
      </c>
      <c r="T356" t="s">
        <v>304</v>
      </c>
      <c r="U356">
        <v>2000</v>
      </c>
      <c r="W356">
        <v>91.686824680123735</v>
      </c>
      <c r="X356">
        <v>94.887901456095733</v>
      </c>
      <c r="Z356">
        <v>86.318203441382678</v>
      </c>
      <c r="AA356">
        <v>8.5696980147130635</v>
      </c>
      <c r="AC356">
        <v>92.632678110998285</v>
      </c>
      <c r="AF356">
        <v>85.388354560710866</v>
      </c>
      <c r="AG356">
        <v>10.98355358639512</v>
      </c>
      <c r="AI356">
        <v>88.328844872273507</v>
      </c>
      <c r="AL356">
        <v>89.619363709693062</v>
      </c>
      <c r="AM356">
        <v>0</v>
      </c>
      <c r="AN356">
        <v>355</v>
      </c>
      <c r="AO356" t="s">
        <v>537</v>
      </c>
      <c r="AP356">
        <v>94.887901456095733</v>
      </c>
      <c r="AQ356">
        <v>96.371908147105984</v>
      </c>
      <c r="AR356">
        <v>89.619363709693062</v>
      </c>
      <c r="AS356" t="s">
        <v>304</v>
      </c>
      <c r="AT356">
        <v>174.614</v>
      </c>
    </row>
    <row r="357" spans="1:46" x14ac:dyDescent="0.3">
      <c r="A357" t="s">
        <v>304</v>
      </c>
      <c r="B357">
        <v>2015</v>
      </c>
      <c r="C357">
        <v>193.22800000000001</v>
      </c>
      <c r="D357">
        <v>19.097999999999999</v>
      </c>
      <c r="E357">
        <v>95.514336218064742</v>
      </c>
      <c r="F357">
        <v>1.9465672310542981</v>
      </c>
      <c r="G357">
        <v>2.243556591697291</v>
      </c>
      <c r="H357">
        <v>0.29553995918367471</v>
      </c>
      <c r="I357">
        <v>0.16678525267084107</v>
      </c>
      <c r="J357">
        <v>94.585270102178853</v>
      </c>
      <c r="K357">
        <v>2.276245619458479</v>
      </c>
      <c r="L357">
        <v>2.773178155913687</v>
      </c>
      <c r="M357">
        <v>0.36530612244898109</v>
      </c>
      <c r="N357">
        <v>3.1873453101990398E-2</v>
      </c>
      <c r="O357">
        <v>99.45</v>
      </c>
      <c r="P357">
        <v>0.54999999999999716</v>
      </c>
      <c r="Q357">
        <v>0</v>
      </c>
      <c r="R357">
        <v>0</v>
      </c>
      <c r="S357">
        <v>0.68823618604734993</v>
      </c>
      <c r="T357" t="s">
        <v>304</v>
      </c>
      <c r="U357">
        <v>2015</v>
      </c>
      <c r="W357">
        <v>94.273945686330421</v>
      </c>
      <c r="X357">
        <v>97.460903449119044</v>
      </c>
      <c r="Z357">
        <v>82.490980336883865</v>
      </c>
      <c r="AA357">
        <v>14.96992311223517</v>
      </c>
      <c r="AC357">
        <v>93.413245761947053</v>
      </c>
      <c r="AF357">
        <v>83.891822701614956</v>
      </c>
      <c r="AG357">
        <v>12.96969302002238</v>
      </c>
      <c r="AI357">
        <v>97.920000000000016</v>
      </c>
      <c r="AL357">
        <v>76.5568014180717</v>
      </c>
      <c r="AM357">
        <v>23.4431985819283</v>
      </c>
      <c r="AN357">
        <v>356</v>
      </c>
      <c r="AO357" t="s">
        <v>537</v>
      </c>
      <c r="AP357">
        <v>97.460903449119044</v>
      </c>
      <c r="AQ357">
        <v>96.861515721637332</v>
      </c>
      <c r="AR357">
        <v>100</v>
      </c>
      <c r="AS357" t="s">
        <v>304</v>
      </c>
      <c r="AT357">
        <v>193.22800000000001</v>
      </c>
    </row>
    <row r="358" spans="1:46" x14ac:dyDescent="0.3">
      <c r="A358" t="s">
        <v>305</v>
      </c>
      <c r="B358">
        <v>2000</v>
      </c>
      <c r="C358">
        <v>27.42</v>
      </c>
      <c r="D358">
        <v>93.44</v>
      </c>
      <c r="E358">
        <v>100</v>
      </c>
      <c r="F358">
        <v>0</v>
      </c>
      <c r="G358">
        <v>0</v>
      </c>
      <c r="H358">
        <v>0</v>
      </c>
      <c r="T358" t="s">
        <v>305</v>
      </c>
      <c r="U358">
        <v>2000</v>
      </c>
      <c r="V358">
        <v>100</v>
      </c>
      <c r="W358">
        <v>100</v>
      </c>
      <c r="X358">
        <v>100</v>
      </c>
      <c r="Y358">
        <v>100</v>
      </c>
      <c r="Z358">
        <v>100</v>
      </c>
      <c r="AA358">
        <v>0</v>
      </c>
      <c r="AN358">
        <v>357</v>
      </c>
      <c r="AO358" t="s">
        <v>538</v>
      </c>
      <c r="AP358">
        <v>100</v>
      </c>
      <c r="AS358" t="s">
        <v>305</v>
      </c>
      <c r="AT358">
        <v>27.42</v>
      </c>
    </row>
    <row r="359" spans="1:46" x14ac:dyDescent="0.3">
      <c r="A359" t="s">
        <v>305</v>
      </c>
      <c r="B359">
        <v>2015</v>
      </c>
      <c r="C359">
        <v>31.780999999999999</v>
      </c>
      <c r="D359">
        <v>94.19</v>
      </c>
      <c r="E359">
        <v>100</v>
      </c>
      <c r="F359">
        <v>0</v>
      </c>
      <c r="G359">
        <v>0</v>
      </c>
      <c r="H359">
        <v>0</v>
      </c>
      <c r="I359">
        <v>0</v>
      </c>
      <c r="T359" t="s">
        <v>305</v>
      </c>
      <c r="U359">
        <v>2015</v>
      </c>
      <c r="V359">
        <v>100</v>
      </c>
      <c r="W359">
        <v>100</v>
      </c>
      <c r="X359">
        <v>100</v>
      </c>
      <c r="Y359">
        <v>100</v>
      </c>
      <c r="Z359">
        <v>100</v>
      </c>
      <c r="AA359">
        <v>0</v>
      </c>
      <c r="AN359">
        <v>358</v>
      </c>
      <c r="AO359" t="s">
        <v>538</v>
      </c>
      <c r="AP359">
        <v>100</v>
      </c>
      <c r="AS359" t="s">
        <v>305</v>
      </c>
      <c r="AT359">
        <v>31.780999999999999</v>
      </c>
    </row>
    <row r="360" spans="1:46" x14ac:dyDescent="0.3">
      <c r="A360" t="s">
        <v>306</v>
      </c>
      <c r="B360">
        <v>2000</v>
      </c>
      <c r="C360">
        <v>137.16399999999999</v>
      </c>
      <c r="D360">
        <v>53.424000000000007</v>
      </c>
      <c r="E360">
        <v>66.922837384197024</v>
      </c>
      <c r="F360">
        <v>12.96083668939521</v>
      </c>
      <c r="G360">
        <v>5.4167546371961741</v>
      </c>
      <c r="H360">
        <v>14.699571289211621</v>
      </c>
      <c r="J360">
        <v>60.157111554910493</v>
      </c>
      <c r="K360">
        <v>11.78881741534993</v>
      </c>
      <c r="L360">
        <v>6.684667598721262</v>
      </c>
      <c r="M360">
        <v>21.369403431018331</v>
      </c>
      <c r="O360">
        <v>72.821318333299459</v>
      </c>
      <c r="P360">
        <v>13.98262408285008</v>
      </c>
      <c r="Q360">
        <v>4.3113654095832317</v>
      </c>
      <c r="R360">
        <v>8.8846921742672293</v>
      </c>
      <c r="T360" t="s">
        <v>306</v>
      </c>
      <c r="U360">
        <v>2000</v>
      </c>
      <c r="W360">
        <v>26.511589428284509</v>
      </c>
      <c r="Z360">
        <v>73.786743336375253</v>
      </c>
      <c r="AA360">
        <v>6.0969307372169572</v>
      </c>
      <c r="AC360">
        <v>18.51258684816014</v>
      </c>
      <c r="AF360">
        <v>63.593523431461563</v>
      </c>
      <c r="AG360">
        <v>8.3524055387988483</v>
      </c>
      <c r="AI360">
        <v>33.485263136203663</v>
      </c>
      <c r="AL360">
        <v>82.673375005498883</v>
      </c>
      <c r="AM360">
        <v>4.1305674106506558</v>
      </c>
      <c r="AN360">
        <v>359</v>
      </c>
      <c r="AO360" t="s">
        <v>539</v>
      </c>
      <c r="AP360">
        <v>79.883674073592204</v>
      </c>
      <c r="AQ360">
        <v>71.945928970260411</v>
      </c>
      <c r="AR360">
        <v>86.803942416149539</v>
      </c>
      <c r="AS360" t="s">
        <v>306</v>
      </c>
      <c r="AT360">
        <v>137.16399999999999</v>
      </c>
    </row>
    <row r="361" spans="1:46" x14ac:dyDescent="0.3">
      <c r="A361" t="s">
        <v>306</v>
      </c>
      <c r="B361">
        <v>2015</v>
      </c>
      <c r="C361">
        <v>190.34399999999999</v>
      </c>
      <c r="D361">
        <v>65.091999999999999</v>
      </c>
      <c r="E361">
        <v>79.697058537904795</v>
      </c>
      <c r="F361">
        <v>15.404361783837251</v>
      </c>
      <c r="G361">
        <v>2.4341227935411829</v>
      </c>
      <c r="H361">
        <v>2.4644568847167632</v>
      </c>
      <c r="I361">
        <v>0.85161474358051803</v>
      </c>
      <c r="J361">
        <v>73.535597214954095</v>
      </c>
      <c r="K361">
        <v>14.41056105734927</v>
      </c>
      <c r="L361">
        <v>4.9939789893078341</v>
      </c>
      <c r="M361">
        <v>7.0598627383888024</v>
      </c>
      <c r="N361">
        <v>0.89189904400290676</v>
      </c>
      <c r="O361">
        <v>83.001370770768474</v>
      </c>
      <c r="P361">
        <v>15.93732429474862</v>
      </c>
      <c r="Q361">
        <v>1.0613049344829051</v>
      </c>
      <c r="R361">
        <v>0</v>
      </c>
      <c r="S361">
        <v>0.67867016249793433</v>
      </c>
      <c r="T361" t="s">
        <v>306</v>
      </c>
      <c r="U361">
        <v>2015</v>
      </c>
      <c r="W361">
        <v>35.982357605319933</v>
      </c>
      <c r="Z361">
        <v>90.549579792086035</v>
      </c>
      <c r="AA361">
        <v>4.5518405296560012</v>
      </c>
      <c r="AC361">
        <v>24.12677675801654</v>
      </c>
      <c r="AF361">
        <v>80.628649217086149</v>
      </c>
      <c r="AG361">
        <v>7.3175090552172151</v>
      </c>
      <c r="AI361">
        <v>42.340352692545203</v>
      </c>
      <c r="AL361">
        <v>95.870046892683604</v>
      </c>
      <c r="AM361">
        <v>3.0686481728334911</v>
      </c>
      <c r="AN361">
        <v>360</v>
      </c>
      <c r="AO361" t="s">
        <v>539</v>
      </c>
      <c r="AP361">
        <v>95.101420321742054</v>
      </c>
      <c r="AQ361">
        <v>87.946158272303364</v>
      </c>
      <c r="AR361">
        <v>98.938695065517095</v>
      </c>
      <c r="AS361" t="s">
        <v>306</v>
      </c>
      <c r="AT361">
        <v>190.34399999999999</v>
      </c>
    </row>
    <row r="362" spans="1:46" x14ac:dyDescent="0.3">
      <c r="A362" t="s">
        <v>307</v>
      </c>
      <c r="B362">
        <v>2000</v>
      </c>
      <c r="C362">
        <v>21392.273000000001</v>
      </c>
      <c r="D362">
        <v>79.847999999999999</v>
      </c>
      <c r="E362">
        <v>96.80861993821145</v>
      </c>
      <c r="G362">
        <v>3.1913800617885499</v>
      </c>
      <c r="H362">
        <v>0</v>
      </c>
      <c r="T362" t="s">
        <v>307</v>
      </c>
      <c r="U362">
        <v>2000</v>
      </c>
      <c r="W362">
        <v>78.68920315469353</v>
      </c>
      <c r="Z362">
        <v>60.38916478964893</v>
      </c>
      <c r="AA362">
        <v>36.41945514856252</v>
      </c>
      <c r="AN362">
        <v>361</v>
      </c>
      <c r="AO362" t="s">
        <v>540</v>
      </c>
      <c r="AP362">
        <v>96.80861993821145</v>
      </c>
      <c r="AS362" t="s">
        <v>307</v>
      </c>
      <c r="AT362">
        <v>21392.273000000001</v>
      </c>
    </row>
    <row r="363" spans="1:46" x14ac:dyDescent="0.3">
      <c r="A363" t="s">
        <v>307</v>
      </c>
      <c r="B363">
        <v>2015</v>
      </c>
      <c r="C363">
        <v>31540.371999999999</v>
      </c>
      <c r="D363">
        <v>83.13000000000001</v>
      </c>
      <c r="E363">
        <v>99.992892628170466</v>
      </c>
      <c r="G363">
        <v>7.1073718295337996E-3</v>
      </c>
      <c r="H363">
        <v>0</v>
      </c>
      <c r="I363">
        <v>0.21228484599726774</v>
      </c>
      <c r="T363" t="s">
        <v>307</v>
      </c>
      <c r="U363">
        <v>2015</v>
      </c>
      <c r="W363">
        <v>99.002169506831464</v>
      </c>
      <c r="Z363">
        <v>97.830824803964788</v>
      </c>
      <c r="AA363">
        <v>2.1620678242056779</v>
      </c>
      <c r="AN363">
        <v>362</v>
      </c>
      <c r="AO363" t="s">
        <v>540</v>
      </c>
      <c r="AP363">
        <v>99.992892628170466</v>
      </c>
      <c r="AS363" t="s">
        <v>307</v>
      </c>
      <c r="AT363">
        <v>31540.371999999999</v>
      </c>
    </row>
    <row r="364" spans="1:46" x14ac:dyDescent="0.3">
      <c r="A364" t="s">
        <v>308</v>
      </c>
      <c r="B364">
        <v>2000</v>
      </c>
      <c r="C364">
        <v>9860.5779999999995</v>
      </c>
      <c r="D364">
        <v>40.345000000000006</v>
      </c>
      <c r="E364">
        <v>61.623941965325358</v>
      </c>
      <c r="F364">
        <v>3.8566527487709599</v>
      </c>
      <c r="G364">
        <v>32.605921179497102</v>
      </c>
      <c r="H364">
        <v>1.913484106406576</v>
      </c>
      <c r="J364">
        <v>42.068314871852969</v>
      </c>
      <c r="K364">
        <v>5.0047704156442094</v>
      </c>
      <c r="L364">
        <v>50.28750898450636</v>
      </c>
      <c r="M364">
        <v>2.6394057279964609</v>
      </c>
      <c r="O364">
        <v>90.539320184710533</v>
      </c>
      <c r="P364">
        <v>2.1590208385634071</v>
      </c>
      <c r="Q364">
        <v>6.4615384676907723</v>
      </c>
      <c r="R364">
        <v>0.84012050903528745</v>
      </c>
      <c r="T364" t="s">
        <v>308</v>
      </c>
      <c r="U364">
        <v>2000</v>
      </c>
      <c r="W364">
        <v>37.402583058430757</v>
      </c>
      <c r="Z364">
        <v>52.664385236773157</v>
      </c>
      <c r="AA364">
        <v>12.816209477323159</v>
      </c>
      <c r="AC364">
        <v>11.44257962518966</v>
      </c>
      <c r="AF364">
        <v>30.357765930295962</v>
      </c>
      <c r="AG364">
        <v>16.715319357201221</v>
      </c>
      <c r="AI364">
        <v>75.787612301459575</v>
      </c>
      <c r="AJ364">
        <v>92.69834102327394</v>
      </c>
      <c r="AL364">
        <v>85.64744075115901</v>
      </c>
      <c r="AM364">
        <v>7.0509002721149301</v>
      </c>
      <c r="AN364">
        <v>363</v>
      </c>
      <c r="AO364" t="s">
        <v>541</v>
      </c>
      <c r="AP364">
        <v>65.480594714096327</v>
      </c>
      <c r="AQ364">
        <v>47.073085287497179</v>
      </c>
      <c r="AR364">
        <v>92.69834102327394</v>
      </c>
      <c r="AS364" t="s">
        <v>308</v>
      </c>
      <c r="AT364">
        <v>9860.5779999999995</v>
      </c>
    </row>
    <row r="365" spans="1:46" x14ac:dyDescent="0.3">
      <c r="A365" t="s">
        <v>308</v>
      </c>
      <c r="B365">
        <v>2015</v>
      </c>
      <c r="C365">
        <v>15129.272999999999</v>
      </c>
      <c r="D365">
        <v>43.720999999999997</v>
      </c>
      <c r="E365">
        <v>75.188631660324276</v>
      </c>
      <c r="F365">
        <v>5.1807353847872504</v>
      </c>
      <c r="G365">
        <v>19.447037299037831</v>
      </c>
      <c r="H365">
        <v>0.183595655850638</v>
      </c>
      <c r="I365">
        <v>0.90431264633326125</v>
      </c>
      <c r="J365">
        <v>63.283290305110469</v>
      </c>
      <c r="K365">
        <v>7.5286671236634248</v>
      </c>
      <c r="L365">
        <v>28.86181848080048</v>
      </c>
      <c r="M365">
        <v>0.326224090425626</v>
      </c>
      <c r="N365">
        <v>1.4143316955505001</v>
      </c>
      <c r="O365">
        <v>90.513548888431544</v>
      </c>
      <c r="P365">
        <v>2.158406290479888</v>
      </c>
      <c r="Q365">
        <v>7.328044821088568</v>
      </c>
      <c r="R365">
        <v>0</v>
      </c>
      <c r="S365">
        <v>-1.7180864185993036E-3</v>
      </c>
      <c r="T365" t="s">
        <v>308</v>
      </c>
      <c r="U365">
        <v>2015</v>
      </c>
      <c r="W365">
        <v>59.507929404085893</v>
      </c>
      <c r="Z365">
        <v>70.442997469774795</v>
      </c>
      <c r="AA365">
        <v>9.9263695753367376</v>
      </c>
      <c r="AC365">
        <v>44.525721607708732</v>
      </c>
      <c r="AF365">
        <v>58.660307274640672</v>
      </c>
      <c r="AG365">
        <v>12.15165015413322</v>
      </c>
      <c r="AI365">
        <v>78.793482629591026</v>
      </c>
      <c r="AJ365">
        <v>92.671955178911432</v>
      </c>
      <c r="AL365">
        <v>85.610034396925428</v>
      </c>
      <c r="AM365">
        <v>7.0619207819860037</v>
      </c>
      <c r="AN365">
        <v>364</v>
      </c>
      <c r="AO365" t="s">
        <v>541</v>
      </c>
      <c r="AP365">
        <v>80.369367045111531</v>
      </c>
      <c r="AQ365">
        <v>70.811957428773894</v>
      </c>
      <c r="AR365">
        <v>92.671955178911432</v>
      </c>
      <c r="AS365" t="s">
        <v>308</v>
      </c>
      <c r="AT365">
        <v>15129.272999999999</v>
      </c>
    </row>
    <row r="366" spans="1:46" x14ac:dyDescent="0.3">
      <c r="A366" t="s">
        <v>309</v>
      </c>
      <c r="B366">
        <v>2000</v>
      </c>
      <c r="C366">
        <v>9463.3060000000005</v>
      </c>
      <c r="D366">
        <v>53.188000000000002</v>
      </c>
      <c r="E366">
        <v>91.817945708345846</v>
      </c>
      <c r="F366">
        <v>7.7092775122231174</v>
      </c>
      <c r="G366">
        <v>0.45102037911489851</v>
      </c>
      <c r="H366">
        <v>2.1756400316132001E-2</v>
      </c>
      <c r="J366">
        <v>92.617724104418159</v>
      </c>
      <c r="K366">
        <v>6.6864832984605016</v>
      </c>
      <c r="L366">
        <v>0.64931647921112035</v>
      </c>
      <c r="M366">
        <v>4.6476117910219598E-2</v>
      </c>
      <c r="O366">
        <v>91.114042078261306</v>
      </c>
      <c r="P366">
        <v>8.6094625677742869</v>
      </c>
      <c r="Q366">
        <v>0.27649535396440678</v>
      </c>
      <c r="R366">
        <v>0</v>
      </c>
      <c r="T366" t="s">
        <v>309</v>
      </c>
      <c r="U366">
        <v>2000</v>
      </c>
      <c r="V366">
        <v>76.427111327732106</v>
      </c>
      <c r="W366">
        <v>76.427111327732106</v>
      </c>
      <c r="Y366">
        <v>99.427398901159691</v>
      </c>
      <c r="Z366">
        <v>80.649507934037032</v>
      </c>
      <c r="AA366">
        <v>18.877715286531931</v>
      </c>
      <c r="AC366">
        <v>59.739756103448848</v>
      </c>
      <c r="AF366">
        <v>61.044962500000111</v>
      </c>
      <c r="AG366">
        <v>38.25924490287855</v>
      </c>
      <c r="AI366">
        <v>91.114042078261306</v>
      </c>
      <c r="AL366">
        <v>97.903925863986217</v>
      </c>
      <c r="AM366">
        <v>1.8195787820493761</v>
      </c>
      <c r="AN366">
        <v>365</v>
      </c>
      <c r="AO366" t="s">
        <v>542</v>
      </c>
      <c r="AP366">
        <v>99.52722322056897</v>
      </c>
      <c r="AQ366">
        <v>99.30420740287866</v>
      </c>
      <c r="AR366">
        <v>99.723504646035593</v>
      </c>
      <c r="AS366" t="s">
        <v>309</v>
      </c>
      <c r="AT366">
        <v>9463.3060000000005</v>
      </c>
    </row>
    <row r="367" spans="1:46" x14ac:dyDescent="0.3">
      <c r="A367" t="s">
        <v>309</v>
      </c>
      <c r="B367">
        <v>2015</v>
      </c>
      <c r="C367">
        <v>8850.9750000000004</v>
      </c>
      <c r="D367">
        <v>55.552999999999997</v>
      </c>
      <c r="E367">
        <v>91.182453164215374</v>
      </c>
      <c r="F367">
        <v>8.0552863829642725</v>
      </c>
      <c r="G367">
        <v>0.74511260850118421</v>
      </c>
      <c r="H367">
        <v>1.7147844319160499E-2</v>
      </c>
      <c r="I367">
        <v>-4.2366169608698101E-2</v>
      </c>
      <c r="J367">
        <v>95.081694567658744</v>
      </c>
      <c r="K367">
        <v>3.9144734781442172</v>
      </c>
      <c r="L367">
        <v>0.96525152285373061</v>
      </c>
      <c r="M367">
        <v>3.8580431343308901E-2</v>
      </c>
      <c r="N367">
        <v>0.16426469754937234</v>
      </c>
      <c r="O367">
        <v>88.062737169420373</v>
      </c>
      <c r="P367">
        <v>11.36827958190109</v>
      </c>
      <c r="Q367">
        <v>0.56898324867853489</v>
      </c>
      <c r="R367">
        <v>0</v>
      </c>
      <c r="S367">
        <v>-0.20342032725606221</v>
      </c>
      <c r="T367" t="s">
        <v>309</v>
      </c>
      <c r="U367">
        <v>2015</v>
      </c>
      <c r="V367">
        <v>88.143787246967975</v>
      </c>
      <c r="W367">
        <v>88.172041420111</v>
      </c>
      <c r="Y367">
        <v>99.106212513272354</v>
      </c>
      <c r="Z367">
        <v>94.796592019741254</v>
      </c>
      <c r="AA367">
        <v>4.4411475274384093</v>
      </c>
      <c r="AC367">
        <v>95.081694567658744</v>
      </c>
      <c r="AF367">
        <v>91.925166250000075</v>
      </c>
      <c r="AG367">
        <v>7.0710017958028857</v>
      </c>
      <c r="AI367">
        <v>82.643746756473476</v>
      </c>
      <c r="AL367">
        <v>97.093970400525109</v>
      </c>
      <c r="AM367">
        <v>2.3370463507963559</v>
      </c>
      <c r="AN367">
        <v>366</v>
      </c>
      <c r="AO367" t="s">
        <v>542</v>
      </c>
      <c r="AP367">
        <v>99.237739547179658</v>
      </c>
      <c r="AQ367">
        <v>98.99616804580296</v>
      </c>
      <c r="AR367">
        <v>99.431016751321465</v>
      </c>
      <c r="AS367" t="s">
        <v>309</v>
      </c>
      <c r="AT367">
        <v>8850.9750000000004</v>
      </c>
    </row>
    <row r="368" spans="1:46" x14ac:dyDescent="0.3">
      <c r="A368" t="s">
        <v>310</v>
      </c>
      <c r="B368">
        <v>2000</v>
      </c>
      <c r="C368">
        <v>81.153999999999996</v>
      </c>
      <c r="D368">
        <v>50.12</v>
      </c>
      <c r="E368">
        <v>93.264602989214836</v>
      </c>
      <c r="G368">
        <v>6.7353970107851637</v>
      </c>
      <c r="H368">
        <v>0</v>
      </c>
      <c r="T368" t="s">
        <v>310</v>
      </c>
      <c r="U368">
        <v>2000</v>
      </c>
      <c r="W368">
        <v>89.705444262476092</v>
      </c>
      <c r="Z368">
        <v>86.149353466528964</v>
      </c>
      <c r="AA368">
        <v>7.1152495226858719</v>
      </c>
      <c r="AN368">
        <v>367</v>
      </c>
      <c r="AO368" t="s">
        <v>543</v>
      </c>
      <c r="AP368">
        <v>93.264602989214836</v>
      </c>
      <c r="AS368" t="s">
        <v>310</v>
      </c>
      <c r="AT368">
        <v>81.153999999999996</v>
      </c>
    </row>
    <row r="369" spans="1:46" x14ac:dyDescent="0.3">
      <c r="A369" t="s">
        <v>310</v>
      </c>
      <c r="B369">
        <v>2015</v>
      </c>
      <c r="C369">
        <v>96.471000000000004</v>
      </c>
      <c r="D369">
        <v>53.887000000000008</v>
      </c>
      <c r="E369">
        <v>96.250891497798648</v>
      </c>
      <c r="G369">
        <v>0</v>
      </c>
      <c r="H369">
        <v>3.7491085022013468</v>
      </c>
      <c r="I369">
        <v>0.19908590057225412</v>
      </c>
      <c r="T369" t="s">
        <v>310</v>
      </c>
      <c r="U369">
        <v>2015</v>
      </c>
      <c r="W369">
        <v>95.113577902476081</v>
      </c>
      <c r="Z369">
        <v>94.508196112032692</v>
      </c>
      <c r="AA369">
        <v>1.742695385765956</v>
      </c>
      <c r="AN369">
        <v>368</v>
      </c>
      <c r="AO369" t="s">
        <v>543</v>
      </c>
      <c r="AP369">
        <v>96.250891497798648</v>
      </c>
      <c r="AS369" t="s">
        <v>310</v>
      </c>
      <c r="AT369">
        <v>96.471000000000004</v>
      </c>
    </row>
    <row r="370" spans="1:46" x14ac:dyDescent="0.3">
      <c r="A370" t="s">
        <v>311</v>
      </c>
      <c r="B370">
        <v>2000</v>
      </c>
      <c r="C370">
        <v>4060.7089999999998</v>
      </c>
      <c r="D370">
        <v>35.626000000000005</v>
      </c>
      <c r="E370">
        <v>38.723140960459347</v>
      </c>
      <c r="F370">
        <v>6.2554448389370192</v>
      </c>
      <c r="G370">
        <v>15.776652517390531</v>
      </c>
      <c r="H370">
        <v>39.244761683213099</v>
      </c>
      <c r="J370">
        <v>23.78648665929137</v>
      </c>
      <c r="K370">
        <v>3.0247528874487588</v>
      </c>
      <c r="L370">
        <v>16.94325110709951</v>
      </c>
      <c r="M370">
        <v>56.245509346160361</v>
      </c>
      <c r="O370">
        <v>65.712760451375772</v>
      </c>
      <c r="P370">
        <v>12.09310732378251</v>
      </c>
      <c r="Q370">
        <v>13.668680316921041</v>
      </c>
      <c r="R370">
        <v>8.525451907920683</v>
      </c>
      <c r="T370" t="s">
        <v>311</v>
      </c>
      <c r="U370">
        <v>2000</v>
      </c>
      <c r="W370">
        <v>12.66688701252251</v>
      </c>
      <c r="Z370">
        <v>21.107196682083021</v>
      </c>
      <c r="AA370">
        <v>23.871389117313349</v>
      </c>
      <c r="AC370">
        <v>1.9125670377279309</v>
      </c>
      <c r="AF370">
        <v>6.3368138083469603</v>
      </c>
      <c r="AG370">
        <v>20.474425738393169</v>
      </c>
      <c r="AI370">
        <v>32.099284532800567</v>
      </c>
      <c r="AL370">
        <v>47.79637388732317</v>
      </c>
      <c r="AM370">
        <v>30.009493887835109</v>
      </c>
      <c r="AN370">
        <v>369</v>
      </c>
      <c r="AO370" t="s">
        <v>544</v>
      </c>
      <c r="AP370">
        <v>44.978585799396377</v>
      </c>
      <c r="AQ370">
        <v>26.811239546740129</v>
      </c>
      <c r="AR370">
        <v>77.805867775158276</v>
      </c>
      <c r="AS370" t="s">
        <v>311</v>
      </c>
      <c r="AT370">
        <v>4060.7089999999998</v>
      </c>
    </row>
    <row r="371" spans="1:46" x14ac:dyDescent="0.3">
      <c r="A371" t="s">
        <v>311</v>
      </c>
      <c r="B371">
        <v>2015</v>
      </c>
      <c r="C371">
        <v>6453.1840000000002</v>
      </c>
      <c r="D371">
        <v>39.942</v>
      </c>
      <c r="E371">
        <v>58.091396716030907</v>
      </c>
      <c r="F371">
        <v>9.0817798623666359</v>
      </c>
      <c r="G371">
        <v>16.62580043385319</v>
      </c>
      <c r="H371">
        <v>16.201022987749258</v>
      </c>
      <c r="I371">
        <v>1.2912170503714373</v>
      </c>
      <c r="J371">
        <v>47.104388359656532</v>
      </c>
      <c r="K371">
        <v>5.989919265640026</v>
      </c>
      <c r="L371">
        <v>22.866244193505281</v>
      </c>
      <c r="M371">
        <v>24.039448181198171</v>
      </c>
      <c r="N371">
        <v>1.5545267800243441</v>
      </c>
      <c r="O371">
        <v>74.611794990206775</v>
      </c>
      <c r="P371">
        <v>13.730795027310981</v>
      </c>
      <c r="Q371">
        <v>7.242480336782819</v>
      </c>
      <c r="R371">
        <v>4.4149296456994307</v>
      </c>
      <c r="S371">
        <v>0.59326896925540018</v>
      </c>
      <c r="T371" t="s">
        <v>311</v>
      </c>
      <c r="U371">
        <v>2015</v>
      </c>
      <c r="W371">
        <v>11.132161658333869</v>
      </c>
      <c r="Z371">
        <v>27.59257577915637</v>
      </c>
      <c r="AA371">
        <v>39.580600799241168</v>
      </c>
      <c r="AC371">
        <v>5.1654991105909973</v>
      </c>
      <c r="AF371">
        <v>17.112641501468719</v>
      </c>
      <c r="AG371">
        <v>35.981666123827843</v>
      </c>
      <c r="AI371">
        <v>20.103816039495079</v>
      </c>
      <c r="AL371">
        <v>43.350522122588472</v>
      </c>
      <c r="AM371">
        <v>44.992067894929278</v>
      </c>
      <c r="AN371">
        <v>370</v>
      </c>
      <c r="AO371" t="s">
        <v>544</v>
      </c>
      <c r="AP371">
        <v>67.173176578397545</v>
      </c>
      <c r="AQ371">
        <v>53.094307625296551</v>
      </c>
      <c r="AR371">
        <v>88.34259001751775</v>
      </c>
      <c r="AS371" t="s">
        <v>311</v>
      </c>
      <c r="AT371">
        <v>6453.1840000000002</v>
      </c>
    </row>
    <row r="372" spans="1:46" x14ac:dyDescent="0.3">
      <c r="A372" t="s">
        <v>312</v>
      </c>
      <c r="B372">
        <v>2000</v>
      </c>
      <c r="C372">
        <v>3918.183</v>
      </c>
      <c r="D372">
        <v>100</v>
      </c>
      <c r="E372">
        <v>100</v>
      </c>
      <c r="G372">
        <v>0</v>
      </c>
      <c r="H372">
        <v>0</v>
      </c>
      <c r="J372">
        <v>-999</v>
      </c>
      <c r="K372">
        <v>-999</v>
      </c>
      <c r="L372">
        <v>-999</v>
      </c>
      <c r="M372">
        <v>-999</v>
      </c>
      <c r="N372">
        <v>-999</v>
      </c>
      <c r="O372">
        <v>100</v>
      </c>
      <c r="Q372">
        <v>0</v>
      </c>
      <c r="R372">
        <v>0</v>
      </c>
      <c r="T372" t="s">
        <v>312</v>
      </c>
      <c r="U372">
        <v>2000</v>
      </c>
      <c r="V372">
        <v>100</v>
      </c>
      <c r="W372">
        <v>100</v>
      </c>
      <c r="Y372">
        <v>100</v>
      </c>
      <c r="Z372">
        <v>100</v>
      </c>
      <c r="AA372">
        <v>0</v>
      </c>
      <c r="AB372">
        <v>-999</v>
      </c>
      <c r="AC372">
        <v>-999</v>
      </c>
      <c r="AD372">
        <v>-999</v>
      </c>
      <c r="AE372">
        <v>-999</v>
      </c>
      <c r="AF372">
        <v>-999</v>
      </c>
      <c r="AG372">
        <v>-999</v>
      </c>
      <c r="AH372">
        <v>100</v>
      </c>
      <c r="AI372">
        <v>100</v>
      </c>
      <c r="AK372">
        <v>100</v>
      </c>
      <c r="AL372">
        <v>100</v>
      </c>
      <c r="AM372">
        <v>0</v>
      </c>
      <c r="AN372">
        <v>371</v>
      </c>
      <c r="AO372" t="s">
        <v>545</v>
      </c>
      <c r="AP372">
        <v>100</v>
      </c>
      <c r="AQ372">
        <v>-999</v>
      </c>
      <c r="AR372">
        <v>100</v>
      </c>
      <c r="AS372" t="s">
        <v>312</v>
      </c>
      <c r="AT372">
        <v>3918.183</v>
      </c>
    </row>
    <row r="373" spans="1:46" x14ac:dyDescent="0.3">
      <c r="A373" t="s">
        <v>312</v>
      </c>
      <c r="B373">
        <v>2015</v>
      </c>
      <c r="C373">
        <v>5603.74</v>
      </c>
      <c r="D373">
        <v>100</v>
      </c>
      <c r="E373">
        <v>100</v>
      </c>
      <c r="G373">
        <v>0</v>
      </c>
      <c r="H373">
        <v>0</v>
      </c>
      <c r="I373">
        <v>0</v>
      </c>
      <c r="J373">
        <v>-999</v>
      </c>
      <c r="K373">
        <v>-999</v>
      </c>
      <c r="L373">
        <v>-999</v>
      </c>
      <c r="M373">
        <v>-999</v>
      </c>
      <c r="N373">
        <v>-999</v>
      </c>
      <c r="O373">
        <v>100</v>
      </c>
      <c r="Q373">
        <v>0</v>
      </c>
      <c r="R373">
        <v>0</v>
      </c>
      <c r="S373">
        <v>0</v>
      </c>
      <c r="T373" t="s">
        <v>312</v>
      </c>
      <c r="U373">
        <v>2015</v>
      </c>
      <c r="V373">
        <v>100</v>
      </c>
      <c r="W373">
        <v>100</v>
      </c>
      <c r="Y373">
        <v>100</v>
      </c>
      <c r="Z373">
        <v>100</v>
      </c>
      <c r="AA373">
        <v>0</v>
      </c>
      <c r="AB373">
        <v>-999</v>
      </c>
      <c r="AC373">
        <v>-999</v>
      </c>
      <c r="AD373">
        <v>-999</v>
      </c>
      <c r="AE373">
        <v>-999</v>
      </c>
      <c r="AF373">
        <v>-999</v>
      </c>
      <c r="AG373">
        <v>-999</v>
      </c>
      <c r="AH373">
        <v>100</v>
      </c>
      <c r="AI373">
        <v>100</v>
      </c>
      <c r="AK373">
        <v>100</v>
      </c>
      <c r="AL373">
        <v>100</v>
      </c>
      <c r="AM373">
        <v>0</v>
      </c>
      <c r="AN373">
        <v>372</v>
      </c>
      <c r="AO373" t="s">
        <v>545</v>
      </c>
      <c r="AP373">
        <v>100</v>
      </c>
      <c r="AQ373">
        <v>-999</v>
      </c>
      <c r="AR373">
        <v>100</v>
      </c>
      <c r="AS373" t="s">
        <v>312</v>
      </c>
      <c r="AT373">
        <v>5603.74</v>
      </c>
    </row>
    <row r="374" spans="1:46" x14ac:dyDescent="0.3">
      <c r="A374" t="s">
        <v>313</v>
      </c>
      <c r="B374">
        <v>2000</v>
      </c>
      <c r="C374">
        <v>31.82</v>
      </c>
      <c r="D374">
        <v>100</v>
      </c>
      <c r="T374" t="s">
        <v>313</v>
      </c>
      <c r="U374">
        <v>2000</v>
      </c>
      <c r="AN374">
        <v>373</v>
      </c>
      <c r="AO374" t="s">
        <v>546</v>
      </c>
      <c r="AS374" t="s">
        <v>594</v>
      </c>
      <c r="AT374">
        <v>31.82</v>
      </c>
    </row>
    <row r="375" spans="1:46" x14ac:dyDescent="0.3">
      <c r="A375" t="s">
        <v>313</v>
      </c>
      <c r="B375">
        <v>2015</v>
      </c>
      <c r="C375">
        <v>38.744999999999997</v>
      </c>
      <c r="D375">
        <v>100</v>
      </c>
      <c r="E375">
        <v>95.5</v>
      </c>
      <c r="G375">
        <v>4.5</v>
      </c>
      <c r="H375">
        <v>0</v>
      </c>
      <c r="T375" t="s">
        <v>313</v>
      </c>
      <c r="U375">
        <v>2015</v>
      </c>
      <c r="W375">
        <v>89.5</v>
      </c>
      <c r="Z375">
        <v>83.5</v>
      </c>
      <c r="AA375">
        <v>12</v>
      </c>
      <c r="AN375">
        <v>374</v>
      </c>
      <c r="AO375" t="s">
        <v>546</v>
      </c>
      <c r="AP375">
        <v>95.5</v>
      </c>
      <c r="AS375" t="s">
        <v>594</v>
      </c>
      <c r="AT375">
        <v>38.744999999999997</v>
      </c>
    </row>
    <row r="376" spans="1:46" x14ac:dyDescent="0.3">
      <c r="A376" t="s">
        <v>314</v>
      </c>
      <c r="B376">
        <v>2000</v>
      </c>
      <c r="C376">
        <v>5386.0649999999996</v>
      </c>
      <c r="D376">
        <v>56.232999999999976</v>
      </c>
      <c r="E376">
        <v>97.980893000000009</v>
      </c>
      <c r="F376">
        <v>2.0191069999999982</v>
      </c>
      <c r="G376">
        <v>0</v>
      </c>
      <c r="H376">
        <v>0</v>
      </c>
      <c r="J376">
        <v>96.8</v>
      </c>
      <c r="K376">
        <v>3.2000000000000028</v>
      </c>
      <c r="L376">
        <v>0</v>
      </c>
      <c r="M376">
        <v>0</v>
      </c>
      <c r="O376">
        <v>98.9</v>
      </c>
      <c r="P376">
        <v>1.0999999999999941</v>
      </c>
      <c r="Q376">
        <v>0</v>
      </c>
      <c r="R376">
        <v>0</v>
      </c>
      <c r="T376" t="s">
        <v>314</v>
      </c>
      <c r="U376">
        <v>2000</v>
      </c>
      <c r="V376">
        <v>93.455961000000002</v>
      </c>
      <c r="W376">
        <v>93.455961000000002</v>
      </c>
      <c r="Y376">
        <v>97.571243243243273</v>
      </c>
      <c r="Z376">
        <v>94.971741018982044</v>
      </c>
      <c r="AA376">
        <v>5.028258981017963</v>
      </c>
      <c r="AC376">
        <v>92.5</v>
      </c>
      <c r="AF376">
        <v>91.446329647182665</v>
      </c>
      <c r="AG376">
        <v>8.5536703528173348</v>
      </c>
      <c r="AI376">
        <v>94.2</v>
      </c>
      <c r="AL376">
        <v>97.715622361068412</v>
      </c>
      <c r="AM376">
        <v>2.2843776389315882</v>
      </c>
      <c r="AN376">
        <v>375</v>
      </c>
      <c r="AO376" t="s">
        <v>547</v>
      </c>
      <c r="AP376">
        <v>100</v>
      </c>
      <c r="AQ376">
        <v>100</v>
      </c>
      <c r="AR376">
        <v>100</v>
      </c>
      <c r="AS376" t="s">
        <v>314</v>
      </c>
      <c r="AT376">
        <v>5386.0649999999996</v>
      </c>
    </row>
    <row r="377" spans="1:46" x14ac:dyDescent="0.3">
      <c r="A377" t="s">
        <v>314</v>
      </c>
      <c r="B377">
        <v>2015</v>
      </c>
      <c r="C377">
        <v>5426.2579999999998</v>
      </c>
      <c r="D377">
        <v>53.597999999999999</v>
      </c>
      <c r="E377">
        <v>97.925557999999995</v>
      </c>
      <c r="F377">
        <v>2.0744419999999981</v>
      </c>
      <c r="G377">
        <v>0</v>
      </c>
      <c r="H377">
        <v>0</v>
      </c>
      <c r="I377">
        <v>-3.689000000000912E-3</v>
      </c>
      <c r="J377">
        <v>96.8</v>
      </c>
      <c r="K377">
        <v>3.2000000000000028</v>
      </c>
      <c r="L377">
        <v>0</v>
      </c>
      <c r="M377">
        <v>0</v>
      </c>
      <c r="N377">
        <v>0</v>
      </c>
      <c r="O377">
        <v>98.9</v>
      </c>
      <c r="P377">
        <v>1.0999999999999941</v>
      </c>
      <c r="Q377">
        <v>0</v>
      </c>
      <c r="R377">
        <v>0</v>
      </c>
      <c r="S377">
        <v>0</v>
      </c>
      <c r="T377" t="s">
        <v>314</v>
      </c>
      <c r="U377">
        <v>2015</v>
      </c>
      <c r="V377">
        <v>93.411165999999994</v>
      </c>
      <c r="W377">
        <v>93.411165999999994</v>
      </c>
      <c r="Y377">
        <v>98.224756756756776</v>
      </c>
      <c r="Z377">
        <v>98.477322098029987</v>
      </c>
      <c r="AA377">
        <v>1.5226779019700269</v>
      </c>
      <c r="AC377">
        <v>92.5</v>
      </c>
      <c r="AF377">
        <v>100</v>
      </c>
      <c r="AG377">
        <v>0</v>
      </c>
      <c r="AI377">
        <v>94.2</v>
      </c>
      <c r="AL377">
        <v>97.159077014123611</v>
      </c>
      <c r="AM377">
        <v>2.8409229858763889</v>
      </c>
      <c r="AN377">
        <v>376</v>
      </c>
      <c r="AO377" t="s">
        <v>547</v>
      </c>
      <c r="AP377">
        <v>100</v>
      </c>
      <c r="AQ377">
        <v>100</v>
      </c>
      <c r="AR377">
        <v>100</v>
      </c>
      <c r="AS377" t="s">
        <v>314</v>
      </c>
      <c r="AT377">
        <v>5426.2579999999998</v>
      </c>
    </row>
    <row r="378" spans="1:46" x14ac:dyDescent="0.3">
      <c r="A378" t="s">
        <v>315</v>
      </c>
      <c r="B378">
        <v>2000</v>
      </c>
      <c r="C378">
        <v>1988.652</v>
      </c>
      <c r="D378">
        <v>50.751999999999995</v>
      </c>
      <c r="E378">
        <v>99.615829204985815</v>
      </c>
      <c r="G378">
        <v>0.38417079501418572</v>
      </c>
      <c r="H378">
        <v>0</v>
      </c>
      <c r="J378">
        <v>99.400481927710842</v>
      </c>
      <c r="L378">
        <v>0.59951807228915754</v>
      </c>
      <c r="M378">
        <v>0</v>
      </c>
      <c r="O378">
        <v>99.824794816414681</v>
      </c>
      <c r="Q378">
        <v>0.1752051835853195</v>
      </c>
      <c r="R378">
        <v>0</v>
      </c>
      <c r="T378" t="s">
        <v>315</v>
      </c>
      <c r="U378">
        <v>2000</v>
      </c>
      <c r="V378">
        <v>77.434704568675883</v>
      </c>
      <c r="W378">
        <v>99.615829204985815</v>
      </c>
      <c r="Y378">
        <v>77.434704568675883</v>
      </c>
      <c r="Z378">
        <v>99.615829204985815</v>
      </c>
      <c r="AA378">
        <v>0</v>
      </c>
      <c r="AC378">
        <v>99.400481927710842</v>
      </c>
      <c r="AF378">
        <v>99.400481927710842</v>
      </c>
      <c r="AG378">
        <v>0</v>
      </c>
      <c r="AI378">
        <v>99.824794816414681</v>
      </c>
      <c r="AL378">
        <v>99.824794816414681</v>
      </c>
      <c r="AM378">
        <v>0</v>
      </c>
      <c r="AN378">
        <v>377</v>
      </c>
      <c r="AO378" t="s">
        <v>548</v>
      </c>
      <c r="AP378">
        <v>99.615829204985815</v>
      </c>
      <c r="AQ378">
        <v>99.400481927710842</v>
      </c>
      <c r="AR378">
        <v>99.824794816414681</v>
      </c>
      <c r="AS378" t="s">
        <v>315</v>
      </c>
      <c r="AT378">
        <v>1988.652</v>
      </c>
    </row>
    <row r="379" spans="1:46" x14ac:dyDescent="0.3">
      <c r="A379" t="s">
        <v>315</v>
      </c>
      <c r="B379">
        <v>2015</v>
      </c>
      <c r="C379">
        <v>2067.5259999999998</v>
      </c>
      <c r="D379">
        <v>49.650000000000013</v>
      </c>
      <c r="E379">
        <v>99.523280338286199</v>
      </c>
      <c r="G379">
        <v>0.47671966171380692</v>
      </c>
      <c r="H379">
        <v>0</v>
      </c>
      <c r="I379">
        <v>-6.1699244466410621E-3</v>
      </c>
      <c r="J379">
        <v>99.397108433734942</v>
      </c>
      <c r="L379">
        <v>0.60289156626505758</v>
      </c>
      <c r="M379">
        <v>0</v>
      </c>
      <c r="N379">
        <v>-2.2489959839333551E-4</v>
      </c>
      <c r="O379">
        <v>99.651231101511883</v>
      </c>
      <c r="Q379">
        <v>0.34876889848811737</v>
      </c>
      <c r="R379">
        <v>0</v>
      </c>
      <c r="S379">
        <v>-1.1570914326853199E-2</v>
      </c>
      <c r="T379" t="s">
        <v>315</v>
      </c>
      <c r="U379">
        <v>2015</v>
      </c>
      <c r="V379">
        <v>98.028923426506339</v>
      </c>
      <c r="W379">
        <v>98.028923426506339</v>
      </c>
      <c r="Y379">
        <v>98.49487310812394</v>
      </c>
      <c r="Z379">
        <v>98.966280676572381</v>
      </c>
      <c r="AA379">
        <v>0.55699966171381921</v>
      </c>
      <c r="AC379">
        <v>97.770610295728375</v>
      </c>
      <c r="AF379">
        <v>98.67421686746988</v>
      </c>
      <c r="AG379">
        <v>0.72289156626506212</v>
      </c>
      <c r="AI379">
        <v>98.290878434253983</v>
      </c>
      <c r="AL379">
        <v>99.262462203023745</v>
      </c>
      <c r="AM379">
        <v>0.38876889848813789</v>
      </c>
      <c r="AN379">
        <v>378</v>
      </c>
      <c r="AO379" t="s">
        <v>548</v>
      </c>
      <c r="AP379">
        <v>99.523280338286199</v>
      </c>
      <c r="AQ379">
        <v>99.397108433734942</v>
      </c>
      <c r="AR379">
        <v>99.651231101511883</v>
      </c>
      <c r="AS379" t="s">
        <v>315</v>
      </c>
      <c r="AT379">
        <v>2067.5259999999998</v>
      </c>
    </row>
    <row r="380" spans="1:46" x14ac:dyDescent="0.3">
      <c r="A380" t="s">
        <v>316</v>
      </c>
      <c r="B380">
        <v>2000</v>
      </c>
      <c r="C380">
        <v>412.33600000000001</v>
      </c>
      <c r="D380">
        <v>15.812999999999999</v>
      </c>
      <c r="E380">
        <v>80.228064906073101</v>
      </c>
      <c r="F380">
        <v>5.8442638582588264</v>
      </c>
      <c r="G380">
        <v>10.092793365408051</v>
      </c>
      <c r="H380">
        <v>3.834877870260021</v>
      </c>
      <c r="J380">
        <v>78.309480983191392</v>
      </c>
      <c r="K380">
        <v>6.3226496874172113</v>
      </c>
      <c r="L380">
        <v>11.04729514700375</v>
      </c>
      <c r="M380">
        <v>4.3205741823876451</v>
      </c>
      <c r="O380">
        <v>90.442434394193171</v>
      </c>
      <c r="P380">
        <v>3.2973804206216362</v>
      </c>
      <c r="Q380">
        <v>5.0111111111111191</v>
      </c>
      <c r="R380">
        <v>1.249074074074074</v>
      </c>
      <c r="T380" t="s">
        <v>316</v>
      </c>
      <c r="U380">
        <v>2000</v>
      </c>
      <c r="W380">
        <v>61.617786272733049</v>
      </c>
      <c r="X380">
        <v>43.552598354751943</v>
      </c>
      <c r="Z380">
        <v>59.402691416830891</v>
      </c>
      <c r="AA380">
        <v>26.669637347501041</v>
      </c>
      <c r="AC380">
        <v>57.583871823117612</v>
      </c>
      <c r="AD380">
        <v>67.763375494354406</v>
      </c>
      <c r="AF380">
        <v>56.921878104161813</v>
      </c>
      <c r="AG380">
        <v>27.71025256644679</v>
      </c>
      <c r="AI380">
        <v>83.093986599664987</v>
      </c>
      <c r="AL380">
        <v>72.610319972681879</v>
      </c>
      <c r="AM380">
        <v>21.129494842132932</v>
      </c>
      <c r="AN380">
        <v>379</v>
      </c>
      <c r="AO380" t="s">
        <v>549</v>
      </c>
      <c r="AP380">
        <v>86.072328764331928</v>
      </c>
      <c r="AQ380">
        <v>84.632130670608603</v>
      </c>
      <c r="AR380">
        <v>93.739814814814807</v>
      </c>
      <c r="AS380" t="s">
        <v>316</v>
      </c>
      <c r="AT380">
        <v>412.33600000000001</v>
      </c>
    </row>
    <row r="381" spans="1:46" x14ac:dyDescent="0.3">
      <c r="A381" t="s">
        <v>316</v>
      </c>
      <c r="B381">
        <v>2015</v>
      </c>
      <c r="C381">
        <v>583.59100000000001</v>
      </c>
      <c r="D381">
        <v>22.329000000000001</v>
      </c>
      <c r="E381">
        <v>64.03405938057216</v>
      </c>
      <c r="F381">
        <v>4.2758141533935659</v>
      </c>
      <c r="G381">
        <v>17.00966787918567</v>
      </c>
      <c r="H381">
        <v>14.680458586848591</v>
      </c>
      <c r="I381">
        <v>-1.0796003683667295</v>
      </c>
      <c r="J381">
        <v>56.442131818430013</v>
      </c>
      <c r="K381">
        <v>4.5570960580821174</v>
      </c>
      <c r="L381">
        <v>20.459034748085742</v>
      </c>
      <c r="M381">
        <v>18.541737375402139</v>
      </c>
      <c r="N381">
        <v>-1.4578232776507585</v>
      </c>
      <c r="O381">
        <v>90.442434394193171</v>
      </c>
      <c r="P381">
        <v>3.2973804206216362</v>
      </c>
      <c r="Q381">
        <v>5.0111111111111191</v>
      </c>
      <c r="R381">
        <v>1.249074074074074</v>
      </c>
      <c r="S381">
        <v>0</v>
      </c>
      <c r="T381" t="s">
        <v>316</v>
      </c>
      <c r="U381">
        <v>2015</v>
      </c>
      <c r="W381">
        <v>50.790625978637983</v>
      </c>
      <c r="X381">
        <v>34.564796008186647</v>
      </c>
      <c r="Z381">
        <v>47.390447751063689</v>
      </c>
      <c r="AA381">
        <v>20.919425782902039</v>
      </c>
      <c r="AC381">
        <v>41.503997258692173</v>
      </c>
      <c r="AD381">
        <v>48.840949066372552</v>
      </c>
      <c r="AF381">
        <v>40.140193127890143</v>
      </c>
      <c r="AG381">
        <v>20.85903474862198</v>
      </c>
      <c r="AI381">
        <v>83.093986599664987</v>
      </c>
      <c r="AL381">
        <v>72.610319972681879</v>
      </c>
      <c r="AM381">
        <v>21.129494842132932</v>
      </c>
      <c r="AN381">
        <v>380</v>
      </c>
      <c r="AO381" t="s">
        <v>549</v>
      </c>
      <c r="AP381">
        <v>68.309873533965728</v>
      </c>
      <c r="AQ381">
        <v>60.999227876512123</v>
      </c>
      <c r="AR381">
        <v>93.739814814814807</v>
      </c>
      <c r="AS381" t="s">
        <v>316</v>
      </c>
      <c r="AT381">
        <v>583.59100000000001</v>
      </c>
    </row>
    <row r="382" spans="1:46" x14ac:dyDescent="0.3">
      <c r="A382" t="s">
        <v>317</v>
      </c>
      <c r="B382">
        <v>2000</v>
      </c>
      <c r="C382">
        <v>7385.4160000000002</v>
      </c>
      <c r="D382">
        <v>33.247000000000007</v>
      </c>
      <c r="E382">
        <v>20.681599209141549</v>
      </c>
      <c r="F382">
        <v>8.6613826599682291</v>
      </c>
      <c r="G382">
        <v>35.888682262207482</v>
      </c>
      <c r="H382">
        <v>34.768335868682748</v>
      </c>
      <c r="J382">
        <v>6.889501459111905</v>
      </c>
      <c r="K382">
        <v>6.0713905162867761</v>
      </c>
      <c r="L382">
        <v>39.075722723849587</v>
      </c>
      <c r="M382">
        <v>47.963385300751732</v>
      </c>
      <c r="O382">
        <v>48.373237585768862</v>
      </c>
      <c r="P382">
        <v>13.861543443412391</v>
      </c>
      <c r="Q382">
        <v>29.48977373103185</v>
      </c>
      <c r="R382">
        <v>8.2754452397869045</v>
      </c>
      <c r="T382" t="s">
        <v>317</v>
      </c>
      <c r="U382">
        <v>2000</v>
      </c>
      <c r="W382">
        <v>10.75153141957734</v>
      </c>
      <c r="X382">
        <v>22.150308788556281</v>
      </c>
      <c r="Z382">
        <v>10.78442313593918</v>
      </c>
      <c r="AA382">
        <v>18.558558733170589</v>
      </c>
      <c r="AC382">
        <v>0.68651123006371972</v>
      </c>
      <c r="AD382">
        <v>7.4529768857869607</v>
      </c>
      <c r="AF382">
        <v>4.1163997206922431</v>
      </c>
      <c r="AG382">
        <v>8.844492254706438</v>
      </c>
      <c r="AI382">
        <v>30.959980082933519</v>
      </c>
      <c r="AJ382">
        <v>51.659467404538503</v>
      </c>
      <c r="AL382">
        <v>24.172415046125931</v>
      </c>
      <c r="AM382">
        <v>38.062365983055322</v>
      </c>
      <c r="AN382">
        <v>381</v>
      </c>
      <c r="AO382" t="s">
        <v>550</v>
      </c>
      <c r="AP382">
        <v>29.342981869109771</v>
      </c>
      <c r="AQ382">
        <v>12.960891975398679</v>
      </c>
      <c r="AR382">
        <v>62.234781029181249</v>
      </c>
      <c r="AS382" t="s">
        <v>317</v>
      </c>
      <c r="AT382">
        <v>7385.4160000000002</v>
      </c>
    </row>
    <row r="383" spans="1:46" x14ac:dyDescent="0.3">
      <c r="A383" t="s">
        <v>317</v>
      </c>
      <c r="B383">
        <v>2015</v>
      </c>
      <c r="C383">
        <v>10787.103999999999</v>
      </c>
      <c r="D383">
        <v>39.551000000000002</v>
      </c>
      <c r="E383">
        <v>40.002433223482903</v>
      </c>
      <c r="F383">
        <v>18.78086819972949</v>
      </c>
      <c r="G383">
        <v>29.47863238858778</v>
      </c>
      <c r="H383">
        <v>11.738066188199831</v>
      </c>
      <c r="I383">
        <v>1.2880556009560904</v>
      </c>
      <c r="J383">
        <v>20.35668801092277</v>
      </c>
      <c r="K383">
        <v>17.939382590457729</v>
      </c>
      <c r="L383">
        <v>43.127765338469089</v>
      </c>
      <c r="M383">
        <v>18.576164060150401</v>
      </c>
      <c r="N383">
        <v>0.89781243678739098</v>
      </c>
      <c r="O383">
        <v>70.028618461632306</v>
      </c>
      <c r="P383">
        <v>20.06697888200981</v>
      </c>
      <c r="Q383">
        <v>8.6175558623968982</v>
      </c>
      <c r="R383">
        <v>1.28684679396099</v>
      </c>
      <c r="S383">
        <v>1.4436920583908963</v>
      </c>
      <c r="T383" t="s">
        <v>317</v>
      </c>
      <c r="U383">
        <v>2015</v>
      </c>
      <c r="W383">
        <v>18.952911769884889</v>
      </c>
      <c r="X383">
        <v>42.890456379750752</v>
      </c>
      <c r="Z383">
        <v>29.661262171029978</v>
      </c>
      <c r="AA383">
        <v>29.122039252182422</v>
      </c>
      <c r="AC383">
        <v>2.028462438006863</v>
      </c>
      <c r="AD383">
        <v>22.021611595121321</v>
      </c>
      <c r="AF383">
        <v>8.4740415937533271</v>
      </c>
      <c r="AG383">
        <v>29.822029007627179</v>
      </c>
      <c r="AI383">
        <v>44.819919877459782</v>
      </c>
      <c r="AJ383">
        <v>74.786003859866639</v>
      </c>
      <c r="AL383">
        <v>62.043409188192527</v>
      </c>
      <c r="AM383">
        <v>28.052188155449588</v>
      </c>
      <c r="AN383">
        <v>382</v>
      </c>
      <c r="AO383" t="s">
        <v>550</v>
      </c>
      <c r="AP383">
        <v>58.7833014232124</v>
      </c>
      <c r="AQ383">
        <v>38.296070601380507</v>
      </c>
      <c r="AR383">
        <v>90.095597343642112</v>
      </c>
      <c r="AS383" t="s">
        <v>317</v>
      </c>
      <c r="AT383">
        <v>10787.103999999999</v>
      </c>
    </row>
    <row r="384" spans="1:46" x14ac:dyDescent="0.3">
      <c r="A384" t="s">
        <v>318</v>
      </c>
      <c r="B384">
        <v>2000</v>
      </c>
      <c r="C384">
        <v>44896.856</v>
      </c>
      <c r="D384">
        <v>56.890999999999991</v>
      </c>
      <c r="E384">
        <v>76.980000714771876</v>
      </c>
      <c r="F384">
        <v>10.10786613760339</v>
      </c>
      <c r="G384">
        <v>4.489938277008501</v>
      </c>
      <c r="H384">
        <v>8.4221948706162202</v>
      </c>
      <c r="J384">
        <v>51.554303651141652</v>
      </c>
      <c r="K384">
        <v>19.655548247075171</v>
      </c>
      <c r="L384">
        <v>9.4362179385839227</v>
      </c>
      <c r="M384">
        <v>19.353930163199269</v>
      </c>
      <c r="O384">
        <v>96.246253280485902</v>
      </c>
      <c r="P384">
        <v>2.8731360738460552</v>
      </c>
      <c r="Q384">
        <v>0.74190836136534255</v>
      </c>
      <c r="R384">
        <v>0.1387022843026999</v>
      </c>
      <c r="T384" t="s">
        <v>318</v>
      </c>
      <c r="U384">
        <v>2000</v>
      </c>
      <c r="W384">
        <v>64.217107387403118</v>
      </c>
      <c r="X384">
        <v>83.143330021811096</v>
      </c>
      <c r="Z384">
        <v>81.077271149995326</v>
      </c>
      <c r="AA384">
        <v>6.010595702379951</v>
      </c>
      <c r="AC384">
        <v>29.511749195773319</v>
      </c>
      <c r="AD384">
        <v>66.638639630712916</v>
      </c>
      <c r="AF384">
        <v>58.261060493624427</v>
      </c>
      <c r="AG384">
        <v>12.948791404592381</v>
      </c>
      <c r="AH384">
        <v>90.514997849567081</v>
      </c>
      <c r="AI384">
        <v>90.514997849567081</v>
      </c>
      <c r="AJ384">
        <v>95.649714125972594</v>
      </c>
      <c r="AK384">
        <v>96.839643399182322</v>
      </c>
      <c r="AL384">
        <v>98.366192511642922</v>
      </c>
      <c r="AM384">
        <v>0.75319684268903586</v>
      </c>
      <c r="AN384">
        <v>383</v>
      </c>
      <c r="AO384" t="s">
        <v>551</v>
      </c>
      <c r="AP384">
        <v>87.087866852375271</v>
      </c>
      <c r="AQ384">
        <v>71.209851898216812</v>
      </c>
      <c r="AR384">
        <v>99.119389354331958</v>
      </c>
      <c r="AS384" t="s">
        <v>318</v>
      </c>
      <c r="AT384">
        <v>44896.856</v>
      </c>
    </row>
    <row r="385" spans="1:46" x14ac:dyDescent="0.3">
      <c r="A385" t="s">
        <v>318</v>
      </c>
      <c r="B385">
        <v>2015</v>
      </c>
      <c r="C385">
        <v>54490.406000000003</v>
      </c>
      <c r="D385">
        <v>64.801000000000002</v>
      </c>
      <c r="E385">
        <v>84.697265471615651</v>
      </c>
      <c r="F385">
        <v>10.27469695945117</v>
      </c>
      <c r="G385">
        <v>1.8821310281364241</v>
      </c>
      <c r="H385">
        <v>3.1459065407967559</v>
      </c>
      <c r="I385">
        <v>0.51448431712291831</v>
      </c>
      <c r="J385">
        <v>62.625973368978443</v>
      </c>
      <c r="K385">
        <v>23.87672325871366</v>
      </c>
      <c r="L385">
        <v>4.7081752334136127</v>
      </c>
      <c r="M385">
        <v>8.7891281388942843</v>
      </c>
      <c r="N385">
        <v>0.73811131452245271</v>
      </c>
      <c r="O385">
        <v>96.686083710851577</v>
      </c>
      <c r="P385">
        <v>2.8862658595030131</v>
      </c>
      <c r="Q385">
        <v>0.34706320539369168</v>
      </c>
      <c r="R385">
        <v>8.0587224251718895E-2</v>
      </c>
      <c r="S385">
        <v>2.9322028691044957E-2</v>
      </c>
      <c r="T385" t="s">
        <v>318</v>
      </c>
      <c r="U385">
        <v>2015</v>
      </c>
      <c r="W385">
        <v>73.651087238430264</v>
      </c>
      <c r="X385">
        <v>71.90931084417501</v>
      </c>
      <c r="Z385">
        <v>90.258229026558965</v>
      </c>
      <c r="AA385">
        <v>4.7137334045078614</v>
      </c>
      <c r="AC385">
        <v>42.695810509935583</v>
      </c>
      <c r="AD385">
        <v>47.764143064721523</v>
      </c>
      <c r="AF385">
        <v>74.953461940266152</v>
      </c>
      <c r="AG385">
        <v>11.549234687425949</v>
      </c>
      <c r="AH385">
        <v>85.024629445261155</v>
      </c>
      <c r="AI385">
        <v>90.465562100952212</v>
      </c>
      <c r="AJ385">
        <v>85.024629445261155</v>
      </c>
      <c r="AK385">
        <v>97.282185530236433</v>
      </c>
      <c r="AL385">
        <v>98.571565189124669</v>
      </c>
      <c r="AM385">
        <v>1.00078438122992</v>
      </c>
      <c r="AN385">
        <v>384</v>
      </c>
      <c r="AO385" t="s">
        <v>551</v>
      </c>
      <c r="AP385">
        <v>94.971962431066814</v>
      </c>
      <c r="AQ385">
        <v>86.502696627692103</v>
      </c>
      <c r="AR385">
        <v>99.572349570354589</v>
      </c>
      <c r="AS385" t="s">
        <v>318</v>
      </c>
      <c r="AT385">
        <v>54490.406000000003</v>
      </c>
    </row>
    <row r="386" spans="1:46" x14ac:dyDescent="0.3">
      <c r="A386" t="s">
        <v>319</v>
      </c>
      <c r="B386">
        <v>2000</v>
      </c>
      <c r="T386" t="s">
        <v>319</v>
      </c>
      <c r="U386">
        <v>2000</v>
      </c>
      <c r="AN386">
        <v>385</v>
      </c>
      <c r="AO386" t="s">
        <v>552</v>
      </c>
      <c r="AS386" t="s">
        <v>319</v>
      </c>
    </row>
    <row r="387" spans="1:46" x14ac:dyDescent="0.3">
      <c r="A387" t="s">
        <v>319</v>
      </c>
      <c r="B387">
        <v>2015</v>
      </c>
      <c r="C387">
        <v>12339.812</v>
      </c>
      <c r="D387">
        <v>18.803999999999998</v>
      </c>
      <c r="E387">
        <v>50.411211092635853</v>
      </c>
      <c r="F387">
        <v>29.92981384410054</v>
      </c>
      <c r="G387">
        <v>12.90990563469191</v>
      </c>
      <c r="H387">
        <v>6.7490694285717074</v>
      </c>
      <c r="J387">
        <v>48.293384593378271</v>
      </c>
      <c r="K387">
        <v>29.031036256042409</v>
      </c>
      <c r="L387">
        <v>15.44700772200758</v>
      </c>
      <c r="M387">
        <v>7.2285714285717404</v>
      </c>
      <c r="O387">
        <v>59.556022857883583</v>
      </c>
      <c r="P387">
        <v>33.810751146800399</v>
      </c>
      <c r="Q387">
        <v>1.9546545667444659</v>
      </c>
      <c r="R387">
        <v>4.6785714285715594</v>
      </c>
      <c r="T387" t="s">
        <v>319</v>
      </c>
      <c r="U387">
        <v>2015</v>
      </c>
      <c r="W387">
        <v>2.0296573154165838</v>
      </c>
      <c r="Z387">
        <v>7.4218279999999988</v>
      </c>
      <c r="AA387">
        <v>72.919196936736398</v>
      </c>
      <c r="AC387">
        <v>0.87502634365829912</v>
      </c>
      <c r="AF387">
        <v>6.35</v>
      </c>
      <c r="AG387">
        <v>70.974420849420682</v>
      </c>
      <c r="AI387">
        <v>7.0153739918091427</v>
      </c>
      <c r="AL387">
        <v>12.05</v>
      </c>
      <c r="AM387">
        <v>81.316774004683978</v>
      </c>
      <c r="AN387">
        <v>386</v>
      </c>
      <c r="AO387" t="s">
        <v>552</v>
      </c>
      <c r="AP387">
        <v>80.341024936736389</v>
      </c>
      <c r="AQ387">
        <v>77.324420849420676</v>
      </c>
      <c r="AR387">
        <v>93.366774004683975</v>
      </c>
      <c r="AS387" t="s">
        <v>319</v>
      </c>
      <c r="AT387">
        <v>12339.812</v>
      </c>
    </row>
    <row r="388" spans="1:46" x14ac:dyDescent="0.3">
      <c r="A388" t="s">
        <v>320</v>
      </c>
      <c r="B388">
        <v>2000</v>
      </c>
      <c r="C388">
        <v>40749.800000000003</v>
      </c>
      <c r="D388">
        <v>76.261999999999986</v>
      </c>
      <c r="E388">
        <v>100</v>
      </c>
      <c r="G388">
        <v>0</v>
      </c>
      <c r="H388">
        <v>0</v>
      </c>
      <c r="J388">
        <v>100</v>
      </c>
      <c r="L388">
        <v>0</v>
      </c>
      <c r="M388">
        <v>0</v>
      </c>
      <c r="O388">
        <v>100</v>
      </c>
      <c r="Q388">
        <v>0</v>
      </c>
      <c r="R388">
        <v>0</v>
      </c>
      <c r="T388" t="s">
        <v>320</v>
      </c>
      <c r="U388">
        <v>2000</v>
      </c>
      <c r="V388">
        <v>98.45</v>
      </c>
      <c r="W388">
        <v>99.920348577777787</v>
      </c>
      <c r="Y388">
        <v>98.989458074952807</v>
      </c>
      <c r="Z388">
        <v>99.310619733333354</v>
      </c>
      <c r="AA388">
        <v>0.68938026666663832</v>
      </c>
      <c r="AC388">
        <v>100</v>
      </c>
      <c r="AF388">
        <v>99.608888888888899</v>
      </c>
      <c r="AG388">
        <v>0.3911111111111012</v>
      </c>
      <c r="AI388">
        <v>99.895555555555575</v>
      </c>
      <c r="AL388">
        <v>99.217777777777812</v>
      </c>
      <c r="AM388">
        <v>0.78222222222218818</v>
      </c>
      <c r="AN388">
        <v>387</v>
      </c>
      <c r="AO388" t="s">
        <v>553</v>
      </c>
      <c r="AP388">
        <v>100</v>
      </c>
      <c r="AQ388">
        <v>100</v>
      </c>
      <c r="AR388">
        <v>100</v>
      </c>
      <c r="AS388" t="s">
        <v>320</v>
      </c>
      <c r="AT388">
        <v>40749.800000000003</v>
      </c>
    </row>
    <row r="389" spans="1:46" x14ac:dyDescent="0.3">
      <c r="A389" t="s">
        <v>320</v>
      </c>
      <c r="B389">
        <v>2015</v>
      </c>
      <c r="C389">
        <v>46121.699000000001</v>
      </c>
      <c r="D389">
        <v>79.579000000000008</v>
      </c>
      <c r="E389">
        <v>99.943410488888901</v>
      </c>
      <c r="G389">
        <v>5.6589511111099E-2</v>
      </c>
      <c r="H389">
        <v>0</v>
      </c>
      <c r="I389">
        <v>-3.7726340740732666E-3</v>
      </c>
      <c r="J389">
        <v>100</v>
      </c>
      <c r="L389">
        <v>0</v>
      </c>
      <c r="M389">
        <v>0</v>
      </c>
      <c r="N389">
        <v>0</v>
      </c>
      <c r="O389">
        <v>99.928888888888892</v>
      </c>
      <c r="Q389">
        <v>7.1111111111108002E-2</v>
      </c>
      <c r="R389">
        <v>0</v>
      </c>
      <c r="S389">
        <v>-4.7407407407405342E-3</v>
      </c>
      <c r="T389" t="s">
        <v>320</v>
      </c>
      <c r="U389">
        <v>2015</v>
      </c>
      <c r="V389">
        <v>98.177632286226185</v>
      </c>
      <c r="W389">
        <v>98.177632286226185</v>
      </c>
      <c r="Y389">
        <v>98.230488487322361</v>
      </c>
      <c r="Z389">
        <v>99.943410488888901</v>
      </c>
      <c r="AA389">
        <v>0</v>
      </c>
      <c r="AC389">
        <v>97.722222222222172</v>
      </c>
      <c r="AF389">
        <v>100</v>
      </c>
      <c r="AG389">
        <v>0</v>
      </c>
      <c r="AI389">
        <v>98.294496395061756</v>
      </c>
      <c r="AL389">
        <v>99.928888888888892</v>
      </c>
      <c r="AM389">
        <v>0</v>
      </c>
      <c r="AN389">
        <v>388</v>
      </c>
      <c r="AO389" t="s">
        <v>553</v>
      </c>
      <c r="AP389">
        <v>99.943410488888901</v>
      </c>
      <c r="AQ389">
        <v>100</v>
      </c>
      <c r="AR389">
        <v>99.928888888888892</v>
      </c>
      <c r="AS389" t="s">
        <v>320</v>
      </c>
      <c r="AT389">
        <v>46121.699000000001</v>
      </c>
    </row>
    <row r="390" spans="1:46" x14ac:dyDescent="0.3">
      <c r="A390" t="s">
        <v>321</v>
      </c>
      <c r="B390">
        <v>2000</v>
      </c>
      <c r="C390">
        <v>18783.744999999999</v>
      </c>
      <c r="D390">
        <v>18.443000000000001</v>
      </c>
      <c r="E390">
        <v>77.469033023019662</v>
      </c>
      <c r="F390">
        <v>2.420748323248926</v>
      </c>
      <c r="G390">
        <v>13.12106481146461</v>
      </c>
      <c r="H390">
        <v>6.989153842266786</v>
      </c>
      <c r="J390">
        <v>73.419187274240912</v>
      </c>
      <c r="K390">
        <v>2.505515181023739</v>
      </c>
      <c r="L390">
        <v>15.53392335667354</v>
      </c>
      <c r="M390">
        <v>8.541374188061809</v>
      </c>
      <c r="O390">
        <v>95.377901956118905</v>
      </c>
      <c r="P390">
        <v>2.0458998376695519</v>
      </c>
      <c r="Q390">
        <v>2.4511356040903229</v>
      </c>
      <c r="R390">
        <v>0.125062602121221</v>
      </c>
      <c r="T390" t="s">
        <v>321</v>
      </c>
      <c r="U390">
        <v>2000</v>
      </c>
      <c r="W390">
        <v>58.134849695931671</v>
      </c>
      <c r="X390">
        <v>72.648780904433409</v>
      </c>
      <c r="Z390">
        <v>26.52802160422543</v>
      </c>
      <c r="AA390">
        <v>53.361759742043169</v>
      </c>
      <c r="AC390">
        <v>52.144938368023823</v>
      </c>
      <c r="AD390">
        <v>67.802648540526803</v>
      </c>
      <c r="AF390">
        <v>14.758172489867089</v>
      </c>
      <c r="AG390">
        <v>61.166529965397558</v>
      </c>
      <c r="AH390">
        <v>84.622904685368368</v>
      </c>
      <c r="AI390">
        <v>84.622904685368368</v>
      </c>
      <c r="AJ390">
        <v>94.078917932201776</v>
      </c>
      <c r="AK390">
        <v>95.377901956118905</v>
      </c>
      <c r="AL390">
        <v>78.575605197985794</v>
      </c>
      <c r="AM390">
        <v>18.848196595802658</v>
      </c>
      <c r="AN390">
        <v>389</v>
      </c>
      <c r="AO390" t="s">
        <v>554</v>
      </c>
      <c r="AP390">
        <v>79.889781346268606</v>
      </c>
      <c r="AQ390">
        <v>75.924702455264651</v>
      </c>
      <c r="AR390">
        <v>97.423801793788456</v>
      </c>
      <c r="AS390" t="s">
        <v>321</v>
      </c>
      <c r="AT390">
        <v>18783.744999999999</v>
      </c>
    </row>
    <row r="391" spans="1:46" x14ac:dyDescent="0.3">
      <c r="A391" t="s">
        <v>321</v>
      </c>
      <c r="B391">
        <v>2015</v>
      </c>
      <c r="C391">
        <v>20715.009999999998</v>
      </c>
      <c r="D391">
        <v>18.356000000000002</v>
      </c>
      <c r="E391">
        <v>92.311864289307962</v>
      </c>
      <c r="F391">
        <v>2.9258726919242841</v>
      </c>
      <c r="G391">
        <v>4.7395810751144936</v>
      </c>
      <c r="H391">
        <v>2.2681943653256799E-2</v>
      </c>
      <c r="I391">
        <v>0.98952208441921996</v>
      </c>
      <c r="J391">
        <v>91.385177132110812</v>
      </c>
      <c r="K391">
        <v>3.118625486411247</v>
      </c>
      <c r="L391">
        <v>5.4961973814779412</v>
      </c>
      <c r="M391">
        <v>0</v>
      </c>
      <c r="N391">
        <v>1.1977326571913267</v>
      </c>
      <c r="O391">
        <v>96.433592675786741</v>
      </c>
      <c r="P391">
        <v>2.0685448888575171</v>
      </c>
      <c r="Q391">
        <v>1.3742955163469339</v>
      </c>
      <c r="R391">
        <v>0.1235669190088078</v>
      </c>
      <c r="S391">
        <v>7.0379381311189107E-2</v>
      </c>
      <c r="T391" t="s">
        <v>321</v>
      </c>
      <c r="U391">
        <v>2015</v>
      </c>
      <c r="W391">
        <v>77.21034397056367</v>
      </c>
      <c r="X391">
        <v>89.286108023461622</v>
      </c>
      <c r="Z391">
        <v>37.583355184265052</v>
      </c>
      <c r="AA391">
        <v>57.654381796967208</v>
      </c>
      <c r="AC391">
        <v>73.749403628886213</v>
      </c>
      <c r="AD391">
        <v>87.383858034404653</v>
      </c>
      <c r="AF391">
        <v>29.087202298496781</v>
      </c>
      <c r="AG391">
        <v>65.416600320025282</v>
      </c>
      <c r="AH391">
        <v>92.603948963803731</v>
      </c>
      <c r="AI391">
        <v>92.603948963803731</v>
      </c>
      <c r="AJ391">
        <v>97.74695450998199</v>
      </c>
      <c r="AK391">
        <v>96.433592675786727</v>
      </c>
      <c r="AL391">
        <v>75.372628784486437</v>
      </c>
      <c r="AM391">
        <v>23.129508780157821</v>
      </c>
      <c r="AN391">
        <v>390</v>
      </c>
      <c r="AO391" t="s">
        <v>554</v>
      </c>
      <c r="AP391">
        <v>95.237736981232246</v>
      </c>
      <c r="AQ391">
        <v>94.503802618522059</v>
      </c>
      <c r="AR391">
        <v>98.502137564644258</v>
      </c>
      <c r="AS391" t="s">
        <v>321</v>
      </c>
      <c r="AT391">
        <v>20715.009999999998</v>
      </c>
    </row>
    <row r="392" spans="1:46" x14ac:dyDescent="0.3">
      <c r="A392" t="s">
        <v>322</v>
      </c>
      <c r="B392">
        <v>2000</v>
      </c>
      <c r="C392">
        <v>28079.664000000001</v>
      </c>
      <c r="D392">
        <v>32.494999999999997</v>
      </c>
      <c r="E392">
        <v>43.429776040341949</v>
      </c>
      <c r="F392">
        <v>19.001390165002132</v>
      </c>
      <c r="G392">
        <v>29.289264814528121</v>
      </c>
      <c r="H392">
        <v>8.279568980127797</v>
      </c>
      <c r="J392">
        <v>35.29995493766868</v>
      </c>
      <c r="K392">
        <v>18.219386089324381</v>
      </c>
      <c r="L392">
        <v>35.456550055512757</v>
      </c>
      <c r="M392">
        <v>11.02410891749418</v>
      </c>
      <c r="O392">
        <v>60.3186381279234</v>
      </c>
      <c r="P392">
        <v>20.6259227124287</v>
      </c>
      <c r="Q392">
        <v>16.477367901382479</v>
      </c>
      <c r="R392">
        <v>2.578071258265425</v>
      </c>
      <c r="T392" t="s">
        <v>322</v>
      </c>
      <c r="U392">
        <v>2000</v>
      </c>
      <c r="W392">
        <v>28.266918674663081</v>
      </c>
      <c r="X392">
        <v>59.816449883870902</v>
      </c>
      <c r="Z392">
        <v>28.545580405734601</v>
      </c>
      <c r="AA392">
        <v>33.88558579960948</v>
      </c>
      <c r="AC392">
        <v>16.66208133529955</v>
      </c>
      <c r="AD392">
        <v>53.519341026993061</v>
      </c>
      <c r="AF392">
        <v>17.912319225225019</v>
      </c>
      <c r="AG392">
        <v>35.607021801768042</v>
      </c>
      <c r="AI392">
        <v>52.374767408121627</v>
      </c>
      <c r="AJ392">
        <v>72.898041925216901</v>
      </c>
      <c r="AL392">
        <v>50.635080205405302</v>
      </c>
      <c r="AM392">
        <v>30.309480634946791</v>
      </c>
      <c r="AN392">
        <v>391</v>
      </c>
      <c r="AO392" t="s">
        <v>555</v>
      </c>
      <c r="AP392">
        <v>62.431166205344077</v>
      </c>
      <c r="AQ392">
        <v>53.519341026993061</v>
      </c>
      <c r="AR392">
        <v>80.944560840352096</v>
      </c>
      <c r="AS392" t="s">
        <v>322</v>
      </c>
      <c r="AT392">
        <v>28079.664000000001</v>
      </c>
    </row>
    <row r="393" spans="1:46" x14ac:dyDescent="0.3">
      <c r="A393" t="s">
        <v>322</v>
      </c>
      <c r="B393">
        <v>2015</v>
      </c>
      <c r="C393">
        <v>40234.881999999998</v>
      </c>
      <c r="D393">
        <v>33.806000000000004</v>
      </c>
      <c r="E393">
        <v>58.931448573006442</v>
      </c>
      <c r="F393">
        <v>26.113311400878992</v>
      </c>
      <c r="G393">
        <v>5.6423034776041199</v>
      </c>
      <c r="H393">
        <v>9.3129365485104518</v>
      </c>
      <c r="I393">
        <v>1.0334448355109662</v>
      </c>
      <c r="J393">
        <v>51.707437725062583</v>
      </c>
      <c r="K393">
        <v>26.687789637864899</v>
      </c>
      <c r="L393">
        <v>8.1225675118951699</v>
      </c>
      <c r="M393">
        <v>13.48220512517736</v>
      </c>
      <c r="N393">
        <v>1.0938321858262603</v>
      </c>
      <c r="O393">
        <v>73.076457567528024</v>
      </c>
      <c r="P393">
        <v>24.988451541119019</v>
      </c>
      <c r="Q393">
        <v>0.78581062172463589</v>
      </c>
      <c r="R393">
        <v>1.1492802696283211</v>
      </c>
      <c r="S393">
        <v>0.85052129597364157</v>
      </c>
      <c r="T393" t="s">
        <v>322</v>
      </c>
      <c r="U393">
        <v>2015</v>
      </c>
      <c r="W393">
        <v>37.606454781526452</v>
      </c>
      <c r="X393">
        <v>81.749210903441337</v>
      </c>
      <c r="Z393">
        <v>44.183143695868303</v>
      </c>
      <c r="AA393">
        <v>40.861616278017131</v>
      </c>
      <c r="AC393">
        <v>24.40664682253071</v>
      </c>
      <c r="AD393">
        <v>78.395227362927471</v>
      </c>
      <c r="AF393">
        <v>32.490069833977032</v>
      </c>
      <c r="AG393">
        <v>45.90515752895044</v>
      </c>
      <c r="AI393">
        <v>63.452401892624017</v>
      </c>
      <c r="AJ393">
        <v>88.316494417633322</v>
      </c>
      <c r="AL393">
        <v>67.078822901158219</v>
      </c>
      <c r="AM393">
        <v>30.986086207488832</v>
      </c>
      <c r="AN393">
        <v>392</v>
      </c>
      <c r="AO393" t="s">
        <v>555</v>
      </c>
      <c r="AP393">
        <v>85.044759973885434</v>
      </c>
      <c r="AQ393">
        <v>78.395227362927471</v>
      </c>
      <c r="AR393">
        <v>98.064909108647043</v>
      </c>
      <c r="AS393" t="s">
        <v>322</v>
      </c>
      <c r="AT393">
        <v>40234.881999999998</v>
      </c>
    </row>
    <row r="394" spans="1:46" x14ac:dyDescent="0.3">
      <c r="A394" t="s">
        <v>323</v>
      </c>
      <c r="B394">
        <v>2000</v>
      </c>
      <c r="C394">
        <v>480.75099999999998</v>
      </c>
      <c r="D394">
        <v>66.444000000000003</v>
      </c>
      <c r="E394">
        <v>88.838254075201903</v>
      </c>
      <c r="F394">
        <v>0.58861046345674117</v>
      </c>
      <c r="G394">
        <v>3.0618897771308862</v>
      </c>
      <c r="H394">
        <v>7.5112456842104791</v>
      </c>
      <c r="J394">
        <v>71.911538979440735</v>
      </c>
      <c r="K394">
        <v>0.8002587749045631</v>
      </c>
      <c r="L394">
        <v>4.9039917193390474</v>
      </c>
      <c r="M394">
        <v>22.384210526315659</v>
      </c>
      <c r="O394">
        <v>97.386698656403524</v>
      </c>
      <c r="P394">
        <v>0.4817223962280508</v>
      </c>
      <c r="Q394">
        <v>2.1315789473684248</v>
      </c>
      <c r="R394">
        <v>0</v>
      </c>
      <c r="T394" t="s">
        <v>323</v>
      </c>
      <c r="U394">
        <v>2000</v>
      </c>
      <c r="W394">
        <v>86.673243670070548</v>
      </c>
      <c r="X394">
        <v>49.754457102142553</v>
      </c>
      <c r="Z394">
        <v>76.177643368420931</v>
      </c>
      <c r="AA394">
        <v>13.249221170237711</v>
      </c>
      <c r="AC394">
        <v>68.438418820134714</v>
      </c>
      <c r="AD394">
        <v>43.627078652607182</v>
      </c>
      <c r="AF394">
        <v>49.089473684210532</v>
      </c>
      <c r="AG394">
        <v>23.62232407013477</v>
      </c>
      <c r="AI394">
        <v>95.88231872070638</v>
      </c>
      <c r="AJ394">
        <v>52.848947368421051</v>
      </c>
      <c r="AL394">
        <v>89.857894736841899</v>
      </c>
      <c r="AM394">
        <v>8.0105263157896758</v>
      </c>
      <c r="AN394">
        <v>393</v>
      </c>
      <c r="AO394" t="s">
        <v>556</v>
      </c>
      <c r="AP394">
        <v>89.426864538658634</v>
      </c>
      <c r="AQ394">
        <v>72.711797754345298</v>
      </c>
      <c r="AR394">
        <v>97.868421052631575</v>
      </c>
      <c r="AS394" t="s">
        <v>323</v>
      </c>
      <c r="AT394">
        <v>480.75099999999998</v>
      </c>
    </row>
    <row r="395" spans="1:46" x14ac:dyDescent="0.3">
      <c r="A395" t="s">
        <v>323</v>
      </c>
      <c r="B395">
        <v>2015</v>
      </c>
      <c r="C395">
        <v>542.97500000000002</v>
      </c>
      <c r="D395">
        <v>66.043000000000021</v>
      </c>
      <c r="E395">
        <v>94.680941810103974</v>
      </c>
      <c r="F395">
        <v>0.65270863962390857</v>
      </c>
      <c r="G395">
        <v>1.000780760798498</v>
      </c>
      <c r="H395">
        <v>3.665568789473618</v>
      </c>
      <c r="I395">
        <v>0.38951251566013811</v>
      </c>
      <c r="J395">
        <v>87.82950687140692</v>
      </c>
      <c r="K395">
        <v>0.97739993562754535</v>
      </c>
      <c r="L395">
        <v>0.398356350860464</v>
      </c>
      <c r="M395">
        <v>10.79473684210507</v>
      </c>
      <c r="N395">
        <v>1.0611978594644123</v>
      </c>
      <c r="O395">
        <v>98.203709949245678</v>
      </c>
      <c r="P395">
        <v>0.48576373496489111</v>
      </c>
      <c r="Q395">
        <v>1.3105263157894309</v>
      </c>
      <c r="R395">
        <v>0</v>
      </c>
      <c r="S395">
        <v>5.4467419522810208E-2</v>
      </c>
      <c r="T395" t="s">
        <v>323</v>
      </c>
      <c r="U395">
        <v>2015</v>
      </c>
      <c r="W395">
        <v>90.481174356666358</v>
      </c>
      <c r="X395">
        <v>53.289540923520939</v>
      </c>
      <c r="Z395">
        <v>67.101191999999912</v>
      </c>
      <c r="AA395">
        <v>28.23245844972795</v>
      </c>
      <c r="AC395">
        <v>78.161379089745822</v>
      </c>
      <c r="AD395">
        <v>53.284144084220692</v>
      </c>
      <c r="AF395">
        <v>47.163157894736862</v>
      </c>
      <c r="AG395">
        <v>41.643748912297603</v>
      </c>
      <c r="AI395">
        <v>96.81558205890309</v>
      </c>
      <c r="AJ395">
        <v>53.292315789473712</v>
      </c>
      <c r="AL395">
        <v>77.352631578947239</v>
      </c>
      <c r="AM395">
        <v>21.336842105263329</v>
      </c>
      <c r="AN395">
        <v>394</v>
      </c>
      <c r="AO395" t="s">
        <v>556</v>
      </c>
      <c r="AP395">
        <v>95.333650449727884</v>
      </c>
      <c r="AQ395">
        <v>88.806906807034466</v>
      </c>
      <c r="AR395">
        <v>98.689473684210569</v>
      </c>
      <c r="AS395" t="s">
        <v>323</v>
      </c>
      <c r="AT395">
        <v>542.97500000000002</v>
      </c>
    </row>
    <row r="396" spans="1:46" x14ac:dyDescent="0.3">
      <c r="A396" t="s">
        <v>324</v>
      </c>
      <c r="B396">
        <v>2000</v>
      </c>
      <c r="C396">
        <v>1063.7149999999999</v>
      </c>
      <c r="D396">
        <v>22.686</v>
      </c>
      <c r="E396">
        <v>52.153807669010092</v>
      </c>
      <c r="F396">
        <v>5.2975097855423678</v>
      </c>
      <c r="G396">
        <v>15.4003998831397</v>
      </c>
      <c r="H396">
        <v>27.148282662307849</v>
      </c>
      <c r="J396">
        <v>41.895011322757817</v>
      </c>
      <c r="K396">
        <v>6.4171929783175088</v>
      </c>
      <c r="L396">
        <v>18.064864102833781</v>
      </c>
      <c r="M396">
        <v>33.622931596090893</v>
      </c>
      <c r="O396">
        <v>87.115836264361761</v>
      </c>
      <c r="P396">
        <v>1.48162393672736</v>
      </c>
      <c r="Q396">
        <v>6.3198926680542513</v>
      </c>
      <c r="R396">
        <v>5.0826471308566283</v>
      </c>
      <c r="T396" t="s">
        <v>324</v>
      </c>
      <c r="U396">
        <v>2000</v>
      </c>
      <c r="W396">
        <v>27.75432134141726</v>
      </c>
      <c r="Z396">
        <v>45.469467906236517</v>
      </c>
      <c r="AA396">
        <v>11.98184954831593</v>
      </c>
      <c r="AC396">
        <v>16.12456631584438</v>
      </c>
      <c r="AF396">
        <v>34.762996742671021</v>
      </c>
      <c r="AG396">
        <v>13.54920755840431</v>
      </c>
      <c r="AH396">
        <v>67.388583884269337</v>
      </c>
      <c r="AI396">
        <v>67.388583884269337</v>
      </c>
      <c r="AJ396">
        <v>88.59746020108912</v>
      </c>
      <c r="AK396">
        <v>80.623688782991096</v>
      </c>
      <c r="AL396">
        <v>81.957174489146837</v>
      </c>
      <c r="AM396">
        <v>6.6402857119422833</v>
      </c>
      <c r="AN396">
        <v>395</v>
      </c>
      <c r="AO396" t="s">
        <v>557</v>
      </c>
      <c r="AP396">
        <v>57.451317454552459</v>
      </c>
      <c r="AQ396">
        <v>48.312204301075333</v>
      </c>
      <c r="AR396">
        <v>88.59746020108912</v>
      </c>
      <c r="AS396" t="s">
        <v>324</v>
      </c>
      <c r="AT396">
        <v>1063.7149999999999</v>
      </c>
    </row>
    <row r="397" spans="1:46" x14ac:dyDescent="0.3">
      <c r="A397" t="s">
        <v>324</v>
      </c>
      <c r="B397">
        <v>2015</v>
      </c>
      <c r="C397">
        <v>1286.97</v>
      </c>
      <c r="D397">
        <v>21.308</v>
      </c>
      <c r="E397">
        <v>67.62608876926879</v>
      </c>
      <c r="F397">
        <v>7.5977541815620704</v>
      </c>
      <c r="G397">
        <v>9.8610805364684389</v>
      </c>
      <c r="H397">
        <v>14.91507651270069</v>
      </c>
      <c r="I397">
        <v>1.0314854066839132</v>
      </c>
      <c r="J397">
        <v>60.172768160812609</v>
      </c>
      <c r="K397">
        <v>9.2168554951013562</v>
      </c>
      <c r="L397">
        <v>12.108617386431661</v>
      </c>
      <c r="M397">
        <v>18.501758957654371</v>
      </c>
      <c r="N397">
        <v>1.2185171225369862</v>
      </c>
      <c r="O397">
        <v>95.151746049193463</v>
      </c>
      <c r="P397">
        <v>1.6182947970570181</v>
      </c>
      <c r="Q397">
        <v>1.5607628249372849</v>
      </c>
      <c r="R397">
        <v>1.669196328812234</v>
      </c>
      <c r="S397">
        <v>0.53572731898878012</v>
      </c>
      <c r="T397" t="s">
        <v>324</v>
      </c>
      <c r="U397">
        <v>2015</v>
      </c>
      <c r="W397">
        <v>46.117266788874211</v>
      </c>
      <c r="Z397">
        <v>57.119557131109829</v>
      </c>
      <c r="AA397">
        <v>18.104285819721049</v>
      </c>
      <c r="AC397">
        <v>33.908611995298273</v>
      </c>
      <c r="AF397">
        <v>47.435798045602503</v>
      </c>
      <c r="AG397">
        <v>21.953825610311469</v>
      </c>
      <c r="AH397">
        <v>88.060737170087933</v>
      </c>
      <c r="AI397">
        <v>91.204720468998033</v>
      </c>
      <c r="AJ397">
        <v>96.770040846250481</v>
      </c>
      <c r="AK397">
        <v>88.060737170087933</v>
      </c>
      <c r="AL397">
        <v>92.882386582806021</v>
      </c>
      <c r="AM397">
        <v>3.88765426344446</v>
      </c>
      <c r="AN397">
        <v>396</v>
      </c>
      <c r="AO397" t="s">
        <v>557</v>
      </c>
      <c r="AP397">
        <v>75.223842950830871</v>
      </c>
      <c r="AQ397">
        <v>69.389623655913965</v>
      </c>
      <c r="AR397">
        <v>96.770040846250481</v>
      </c>
      <c r="AS397" t="s">
        <v>324</v>
      </c>
      <c r="AT397">
        <v>1286.97</v>
      </c>
    </row>
    <row r="398" spans="1:46" x14ac:dyDescent="0.3">
      <c r="A398" t="s">
        <v>325</v>
      </c>
      <c r="B398">
        <v>2000</v>
      </c>
      <c r="C398">
        <v>8872.2839999999997</v>
      </c>
      <c r="D398">
        <v>84.025999999999996</v>
      </c>
      <c r="E398">
        <v>100</v>
      </c>
      <c r="G398">
        <v>0</v>
      </c>
      <c r="H398">
        <v>0</v>
      </c>
      <c r="J398">
        <v>100</v>
      </c>
      <c r="L398">
        <v>0</v>
      </c>
      <c r="M398">
        <v>0</v>
      </c>
      <c r="O398">
        <v>100</v>
      </c>
      <c r="Q398">
        <v>0</v>
      </c>
      <c r="R398">
        <v>0</v>
      </c>
      <c r="T398" t="s">
        <v>325</v>
      </c>
      <c r="U398">
        <v>2000</v>
      </c>
      <c r="V398">
        <v>97.95</v>
      </c>
      <c r="W398">
        <v>98.026039000000011</v>
      </c>
      <c r="Y398">
        <v>99.94</v>
      </c>
      <c r="Z398">
        <v>100</v>
      </c>
      <c r="AA398">
        <v>0</v>
      </c>
      <c r="AC398">
        <v>97.899999999999991</v>
      </c>
      <c r="AF398">
        <v>100</v>
      </c>
      <c r="AG398">
        <v>0</v>
      </c>
      <c r="AI398">
        <v>98.05</v>
      </c>
      <c r="AL398">
        <v>100</v>
      </c>
      <c r="AM398">
        <v>0</v>
      </c>
      <c r="AN398">
        <v>397</v>
      </c>
      <c r="AO398" t="s">
        <v>558</v>
      </c>
      <c r="AP398">
        <v>100</v>
      </c>
      <c r="AQ398">
        <v>100</v>
      </c>
      <c r="AR398">
        <v>100</v>
      </c>
      <c r="AS398" t="s">
        <v>325</v>
      </c>
      <c r="AT398">
        <v>8872.2839999999997</v>
      </c>
    </row>
    <row r="399" spans="1:46" x14ac:dyDescent="0.3">
      <c r="A399" t="s">
        <v>325</v>
      </c>
      <c r="B399">
        <v>2015</v>
      </c>
      <c r="C399">
        <v>9779.4259999999995</v>
      </c>
      <c r="D399">
        <v>85.815000000000012</v>
      </c>
      <c r="E399">
        <v>99.999999999999986</v>
      </c>
      <c r="G399">
        <v>0</v>
      </c>
      <c r="H399">
        <v>0</v>
      </c>
      <c r="I399">
        <v>-9.4739031434680023E-16</v>
      </c>
      <c r="J399">
        <v>100</v>
      </c>
      <c r="L399">
        <v>0</v>
      </c>
      <c r="M399">
        <v>0</v>
      </c>
      <c r="N399">
        <v>0</v>
      </c>
      <c r="O399">
        <v>100</v>
      </c>
      <c r="Q399">
        <v>0</v>
      </c>
      <c r="R399">
        <v>0</v>
      </c>
      <c r="S399">
        <v>0</v>
      </c>
      <c r="T399" t="s">
        <v>325</v>
      </c>
      <c r="U399">
        <v>2015</v>
      </c>
      <c r="V399">
        <v>97.949999999999989</v>
      </c>
      <c r="W399">
        <v>98.028722500000001</v>
      </c>
      <c r="Y399">
        <v>99.939999999999984</v>
      </c>
      <c r="Z399">
        <v>99.999999999999986</v>
      </c>
      <c r="AA399">
        <v>0</v>
      </c>
      <c r="AC399">
        <v>97.899999999999991</v>
      </c>
      <c r="AF399">
        <v>100</v>
      </c>
      <c r="AG399">
        <v>0</v>
      </c>
      <c r="AI399">
        <v>98.05</v>
      </c>
      <c r="AL399">
        <v>100</v>
      </c>
      <c r="AM399">
        <v>0</v>
      </c>
      <c r="AN399">
        <v>398</v>
      </c>
      <c r="AO399" t="s">
        <v>558</v>
      </c>
      <c r="AP399">
        <v>99.999999999999986</v>
      </c>
      <c r="AQ399">
        <v>100</v>
      </c>
      <c r="AR399">
        <v>100</v>
      </c>
      <c r="AS399" t="s">
        <v>325</v>
      </c>
      <c r="AT399">
        <v>9779.4259999999995</v>
      </c>
    </row>
    <row r="400" spans="1:46" x14ac:dyDescent="0.3">
      <c r="A400" t="s">
        <v>326</v>
      </c>
      <c r="B400">
        <v>2000</v>
      </c>
      <c r="C400">
        <v>7165.5810000000001</v>
      </c>
      <c r="D400">
        <v>73.322000000000003</v>
      </c>
      <c r="E400">
        <v>100</v>
      </c>
      <c r="G400">
        <v>0</v>
      </c>
      <c r="H400">
        <v>0</v>
      </c>
      <c r="J400">
        <v>100</v>
      </c>
      <c r="L400">
        <v>0</v>
      </c>
      <c r="M400">
        <v>0</v>
      </c>
      <c r="O400">
        <v>100</v>
      </c>
      <c r="Q400">
        <v>0</v>
      </c>
      <c r="R400">
        <v>0</v>
      </c>
      <c r="T400" t="s">
        <v>326</v>
      </c>
      <c r="U400">
        <v>2000</v>
      </c>
      <c r="V400">
        <v>92.82432432432438</v>
      </c>
      <c r="W400">
        <v>97.443373000000008</v>
      </c>
      <c r="Y400">
        <v>92.82432432432438</v>
      </c>
      <c r="Z400">
        <v>100</v>
      </c>
      <c r="AA400">
        <v>0</v>
      </c>
      <c r="AC400">
        <v>97.7</v>
      </c>
      <c r="AF400">
        <v>100</v>
      </c>
      <c r="AG400">
        <v>0</v>
      </c>
      <c r="AI400">
        <v>97.350000000000009</v>
      </c>
      <c r="AL400">
        <v>100</v>
      </c>
      <c r="AM400">
        <v>0</v>
      </c>
      <c r="AN400">
        <v>399</v>
      </c>
      <c r="AO400" t="s">
        <v>559</v>
      </c>
      <c r="AP400">
        <v>100</v>
      </c>
      <c r="AQ400">
        <v>100</v>
      </c>
      <c r="AR400">
        <v>100</v>
      </c>
      <c r="AS400" t="s">
        <v>326</v>
      </c>
      <c r="AT400">
        <v>7165.5810000000001</v>
      </c>
    </row>
    <row r="401" spans="1:46" x14ac:dyDescent="0.3">
      <c r="A401" t="s">
        <v>326</v>
      </c>
      <c r="B401">
        <v>2015</v>
      </c>
      <c r="C401">
        <v>8298.6630000000005</v>
      </c>
      <c r="D401">
        <v>73.912000000000006</v>
      </c>
      <c r="E401">
        <v>100</v>
      </c>
      <c r="G401">
        <v>0</v>
      </c>
      <c r="H401">
        <v>0</v>
      </c>
      <c r="I401">
        <v>0</v>
      </c>
      <c r="J401">
        <v>100</v>
      </c>
      <c r="L401">
        <v>0</v>
      </c>
      <c r="M401">
        <v>0</v>
      </c>
      <c r="N401">
        <v>0</v>
      </c>
      <c r="O401">
        <v>100</v>
      </c>
      <c r="Q401">
        <v>0</v>
      </c>
      <c r="R401">
        <v>0</v>
      </c>
      <c r="S401">
        <v>0</v>
      </c>
      <c r="T401" t="s">
        <v>326</v>
      </c>
      <c r="U401">
        <v>2015</v>
      </c>
      <c r="V401">
        <v>95.455405405405429</v>
      </c>
      <c r="W401">
        <v>97.441308000000006</v>
      </c>
      <c r="Y401">
        <v>95.455405405405429</v>
      </c>
      <c r="Z401">
        <v>100</v>
      </c>
      <c r="AA401">
        <v>0</v>
      </c>
      <c r="AC401">
        <v>97.7</v>
      </c>
      <c r="AF401">
        <v>100</v>
      </c>
      <c r="AG401">
        <v>0</v>
      </c>
      <c r="AI401">
        <v>97.350000000000009</v>
      </c>
      <c r="AL401">
        <v>100</v>
      </c>
      <c r="AM401">
        <v>0</v>
      </c>
      <c r="AN401">
        <v>400</v>
      </c>
      <c r="AO401" t="s">
        <v>559</v>
      </c>
      <c r="AP401">
        <v>100</v>
      </c>
      <c r="AQ401">
        <v>100</v>
      </c>
      <c r="AR401">
        <v>100</v>
      </c>
      <c r="AS401" t="s">
        <v>326</v>
      </c>
      <c r="AT401">
        <v>8298.6630000000005</v>
      </c>
    </row>
    <row r="402" spans="1:46" x14ac:dyDescent="0.3">
      <c r="A402" t="s">
        <v>327</v>
      </c>
      <c r="B402">
        <v>2000</v>
      </c>
      <c r="C402">
        <v>16354.05</v>
      </c>
      <c r="D402">
        <v>51.946999999999996</v>
      </c>
      <c r="E402">
        <v>94.854456202916623</v>
      </c>
      <c r="F402">
        <v>2.1522423387499972</v>
      </c>
      <c r="G402">
        <v>2.7049834583333632</v>
      </c>
      <c r="H402">
        <v>0.28831800000000002</v>
      </c>
      <c r="J402">
        <v>89.832458333333264</v>
      </c>
      <c r="K402">
        <v>3.938374999999994</v>
      </c>
      <c r="L402">
        <v>5.6291666666667428</v>
      </c>
      <c r="M402">
        <v>0.6</v>
      </c>
      <c r="O402">
        <v>99.5</v>
      </c>
      <c r="P402">
        <v>0.5</v>
      </c>
      <c r="Q402">
        <v>0</v>
      </c>
      <c r="R402">
        <v>0</v>
      </c>
      <c r="T402" t="s">
        <v>327</v>
      </c>
      <c r="U402">
        <v>2000</v>
      </c>
      <c r="W402">
        <v>78.84741100833331</v>
      </c>
      <c r="Z402">
        <v>80.239693166666598</v>
      </c>
      <c r="AA402">
        <v>16.767005375000039</v>
      </c>
      <c r="AC402">
        <v>63.764166666666618</v>
      </c>
      <c r="AF402">
        <v>62.949999999999818</v>
      </c>
      <c r="AG402">
        <v>30.820833333333439</v>
      </c>
      <c r="AI402">
        <v>92.8</v>
      </c>
      <c r="AL402">
        <v>96.233333333333348</v>
      </c>
      <c r="AM402">
        <v>3.766666666666652</v>
      </c>
      <c r="AN402">
        <v>401</v>
      </c>
      <c r="AO402" t="s">
        <v>560</v>
      </c>
      <c r="AP402">
        <v>97.006698541666637</v>
      </c>
      <c r="AQ402">
        <v>93.770833333333258</v>
      </c>
      <c r="AR402">
        <v>100</v>
      </c>
      <c r="AS402" t="s">
        <v>327</v>
      </c>
      <c r="AT402">
        <v>16354.05</v>
      </c>
    </row>
    <row r="403" spans="1:46" x14ac:dyDescent="0.3">
      <c r="A403" t="s">
        <v>327</v>
      </c>
      <c r="B403">
        <v>2015</v>
      </c>
      <c r="C403">
        <v>18502.413</v>
      </c>
      <c r="D403">
        <v>57.655999999999999</v>
      </c>
      <c r="E403">
        <v>96.744850394333326</v>
      </c>
      <c r="F403">
        <v>2.0323476056666712</v>
      </c>
      <c r="G403">
        <v>1.2228019999999959</v>
      </c>
      <c r="H403">
        <v>0</v>
      </c>
      <c r="I403">
        <v>0.12602627942778025</v>
      </c>
      <c r="J403">
        <v>94.071608333333316</v>
      </c>
      <c r="K403">
        <v>4.1242250000000098</v>
      </c>
      <c r="L403">
        <v>1.804166666666674</v>
      </c>
      <c r="M403">
        <v>0</v>
      </c>
      <c r="N403">
        <v>0.28261000000000347</v>
      </c>
      <c r="O403">
        <v>98.708145833333347</v>
      </c>
      <c r="P403">
        <v>0.49602083333333269</v>
      </c>
      <c r="Q403">
        <v>0.79583333333332007</v>
      </c>
      <c r="R403">
        <v>0</v>
      </c>
      <c r="S403">
        <v>-5.2790277777776853E-2</v>
      </c>
      <c r="T403" t="s">
        <v>327</v>
      </c>
      <c r="U403">
        <v>2015</v>
      </c>
      <c r="W403">
        <v>81.353388914666667</v>
      </c>
      <c r="Z403">
        <v>85.921302666666563</v>
      </c>
      <c r="AA403">
        <v>12.85589533333345</v>
      </c>
      <c r="AC403">
        <v>66.773166666666668</v>
      </c>
      <c r="AF403">
        <v>80.049999999999727</v>
      </c>
      <c r="AG403">
        <v>18.145833333333599</v>
      </c>
      <c r="AI403">
        <v>92.061466666666675</v>
      </c>
      <c r="AL403">
        <v>90.233333333333348</v>
      </c>
      <c r="AM403">
        <v>8.9708333333333314</v>
      </c>
      <c r="AN403">
        <v>402</v>
      </c>
      <c r="AO403" t="s">
        <v>560</v>
      </c>
      <c r="AP403">
        <v>98.777197999999999</v>
      </c>
      <c r="AQ403">
        <v>98.195833333333326</v>
      </c>
      <c r="AR403">
        <v>99.20416666666668</v>
      </c>
      <c r="AS403" t="s">
        <v>327</v>
      </c>
      <c r="AT403">
        <v>18502.413</v>
      </c>
    </row>
    <row r="404" spans="1:46" x14ac:dyDescent="0.3">
      <c r="A404" t="s">
        <v>328</v>
      </c>
      <c r="B404">
        <v>2000</v>
      </c>
      <c r="C404">
        <v>6186.152</v>
      </c>
      <c r="D404">
        <v>26.485999999999997</v>
      </c>
      <c r="E404">
        <v>57.184964346319767</v>
      </c>
      <c r="F404">
        <v>3.081483772915544</v>
      </c>
      <c r="G404">
        <v>6.1511651351329464</v>
      </c>
      <c r="H404">
        <v>33.582386745631737</v>
      </c>
      <c r="J404">
        <v>44.570170487125729</v>
      </c>
      <c r="K404">
        <v>3.4166625093490031</v>
      </c>
      <c r="L404">
        <v>7.9090596632627239</v>
      </c>
      <c r="M404">
        <v>44.104107340262537</v>
      </c>
      <c r="O404">
        <v>92.198328227796438</v>
      </c>
      <c r="P404">
        <v>2.1511685259862499</v>
      </c>
      <c r="Q404">
        <v>1.271989029230483</v>
      </c>
      <c r="R404">
        <v>4.3785142169868294</v>
      </c>
      <c r="T404" t="s">
        <v>328</v>
      </c>
      <c r="U404">
        <v>2000</v>
      </c>
      <c r="V404">
        <v>37.209781648751409</v>
      </c>
      <c r="W404">
        <v>37.978943380996967</v>
      </c>
      <c r="X404">
        <v>38.636630636724611</v>
      </c>
      <c r="Y404">
        <v>39.317139800080952</v>
      </c>
      <c r="Z404">
        <v>48.16616911059856</v>
      </c>
      <c r="AA404">
        <v>12.100279008636759</v>
      </c>
      <c r="AC404">
        <v>22.085762595372589</v>
      </c>
      <c r="AD404">
        <v>31.71929661066979</v>
      </c>
      <c r="AF404">
        <v>33.29024996072576</v>
      </c>
      <c r="AG404">
        <v>14.69658303574897</v>
      </c>
      <c r="AI404">
        <v>82.091730977251217</v>
      </c>
      <c r="AJ404">
        <v>57.836241510068781</v>
      </c>
      <c r="AL404">
        <v>89.455466112174818</v>
      </c>
      <c r="AM404">
        <v>4.8940306416078698</v>
      </c>
      <c r="AN404">
        <v>403</v>
      </c>
      <c r="AO404" t="s">
        <v>561</v>
      </c>
      <c r="AP404">
        <v>60.266448119235307</v>
      </c>
      <c r="AQ404">
        <v>47.986832996474732</v>
      </c>
      <c r="AR404">
        <v>94.349496753782688</v>
      </c>
      <c r="AS404" t="s">
        <v>328</v>
      </c>
      <c r="AT404">
        <v>6186.152</v>
      </c>
    </row>
    <row r="405" spans="1:46" x14ac:dyDescent="0.3">
      <c r="A405" t="s">
        <v>328</v>
      </c>
      <c r="B405">
        <v>2015</v>
      </c>
      <c r="C405">
        <v>8481.8549999999996</v>
      </c>
      <c r="D405">
        <v>26.782</v>
      </c>
      <c r="E405">
        <v>74.139729563820495</v>
      </c>
      <c r="F405">
        <v>4.3688959263234066</v>
      </c>
      <c r="G405">
        <v>3.2349192195130838</v>
      </c>
      <c r="H405">
        <v>18.256455290342998</v>
      </c>
      <c r="I405">
        <v>1.1303176811667153</v>
      </c>
      <c r="J405">
        <v>67.591698804068926</v>
      </c>
      <c r="K405">
        <v>5.1814480564704013</v>
      </c>
      <c r="L405">
        <v>4.0358037925316239</v>
      </c>
      <c r="M405">
        <v>23.191049346929049</v>
      </c>
      <c r="N405">
        <v>1.5347685544628797</v>
      </c>
      <c r="O405">
        <v>92.04107062003331</v>
      </c>
      <c r="P405">
        <v>2.1474993963740872</v>
      </c>
      <c r="Q405">
        <v>1.045420053383914</v>
      </c>
      <c r="R405">
        <v>4.7660099302086891</v>
      </c>
      <c r="S405">
        <v>-1.0483840517541884E-2</v>
      </c>
      <c r="T405" t="s">
        <v>328</v>
      </c>
      <c r="U405">
        <v>2015</v>
      </c>
      <c r="V405">
        <v>47.403546745148638</v>
      </c>
      <c r="W405">
        <v>48.315652078075402</v>
      </c>
      <c r="X405">
        <v>50.683373473539</v>
      </c>
      <c r="Y405">
        <v>68.425517691524533</v>
      </c>
      <c r="Z405">
        <v>60.326232542189949</v>
      </c>
      <c r="AA405">
        <v>18.18239294795395</v>
      </c>
      <c r="AC405">
        <v>36.018047346660637</v>
      </c>
      <c r="AD405">
        <v>48.103050074816487</v>
      </c>
      <c r="AF405">
        <v>49.672811853788971</v>
      </c>
      <c r="AG405">
        <v>23.10033500675036</v>
      </c>
      <c r="AI405">
        <v>81.935472226859133</v>
      </c>
      <c r="AJ405">
        <v>57.737593420057728</v>
      </c>
      <c r="AL405">
        <v>89.45109834621293</v>
      </c>
      <c r="AM405">
        <v>4.7374716701944664</v>
      </c>
      <c r="AN405">
        <v>404</v>
      </c>
      <c r="AO405" t="s">
        <v>561</v>
      </c>
      <c r="AP405">
        <v>78.508625490143913</v>
      </c>
      <c r="AQ405">
        <v>72.773146860539327</v>
      </c>
      <c r="AR405">
        <v>94.188570016407397</v>
      </c>
      <c r="AS405" t="s">
        <v>328</v>
      </c>
      <c r="AT405">
        <v>8481.8549999999996</v>
      </c>
    </row>
    <row r="406" spans="1:46" x14ac:dyDescent="0.3">
      <c r="A406" t="s">
        <v>329</v>
      </c>
      <c r="B406">
        <v>2000</v>
      </c>
      <c r="C406">
        <v>62693.322</v>
      </c>
      <c r="D406">
        <v>31.390999999999998</v>
      </c>
      <c r="E406">
        <v>94.252947224832496</v>
      </c>
      <c r="F406">
        <v>0.85346488152672217</v>
      </c>
      <c r="G406">
        <v>4.4653877232832482</v>
      </c>
      <c r="H406">
        <v>0.4282001703575346</v>
      </c>
      <c r="J406">
        <v>92.168861513442053</v>
      </c>
      <c r="K406">
        <v>1.1239576782545411</v>
      </c>
      <c r="L406">
        <v>6.0830641904288782</v>
      </c>
      <c r="M406">
        <v>0.62411661787452744</v>
      </c>
      <c r="O406">
        <v>98.80798008688808</v>
      </c>
      <c r="P406">
        <v>0.26226866953287242</v>
      </c>
      <c r="Q406">
        <v>0.92975124357904804</v>
      </c>
      <c r="R406">
        <v>0</v>
      </c>
      <c r="T406" t="s">
        <v>329</v>
      </c>
      <c r="U406">
        <v>2000</v>
      </c>
      <c r="W406">
        <v>90.23694065123361</v>
      </c>
      <c r="Z406">
        <v>32.704945004436809</v>
      </c>
      <c r="AA406">
        <v>62.401467101922407</v>
      </c>
      <c r="AC406">
        <v>87.259073457987014</v>
      </c>
      <c r="AF406">
        <v>14.80132281487386</v>
      </c>
      <c r="AG406">
        <v>78.491496376822738</v>
      </c>
      <c r="AI406">
        <v>96.745445963630658</v>
      </c>
      <c r="AL406">
        <v>71.835575274378016</v>
      </c>
      <c r="AM406">
        <v>27.23467348204294</v>
      </c>
      <c r="AN406">
        <v>405</v>
      </c>
      <c r="AO406" t="s">
        <v>562</v>
      </c>
      <c r="AP406">
        <v>95.10641210635923</v>
      </c>
      <c r="AQ406">
        <v>93.292819191696594</v>
      </c>
      <c r="AR406">
        <v>99.070248756420952</v>
      </c>
      <c r="AS406" t="s">
        <v>329</v>
      </c>
      <c r="AT406">
        <v>62693.322</v>
      </c>
    </row>
    <row r="407" spans="1:46" x14ac:dyDescent="0.3">
      <c r="A407" t="s">
        <v>329</v>
      </c>
      <c r="B407">
        <v>2015</v>
      </c>
      <c r="C407">
        <v>67959.358999999997</v>
      </c>
      <c r="D407">
        <v>50.373999999999995</v>
      </c>
      <c r="E407">
        <v>98.231144834190857</v>
      </c>
      <c r="F407">
        <v>0.72177479422244406</v>
      </c>
      <c r="G407">
        <v>0.58121059005202902</v>
      </c>
      <c r="H407">
        <v>0.46586978153465891</v>
      </c>
      <c r="I407">
        <v>0.26521317395722405</v>
      </c>
      <c r="J407">
        <v>97.379659037318078</v>
      </c>
      <c r="K407">
        <v>1.1875010028722099</v>
      </c>
      <c r="L407">
        <v>0.72367649754052721</v>
      </c>
      <c r="M407">
        <v>0.70916346226918492</v>
      </c>
      <c r="N407">
        <v>0.34738650159173495</v>
      </c>
      <c r="O407">
        <v>99.069986978066851</v>
      </c>
      <c r="P407">
        <v>0.26296412144574788</v>
      </c>
      <c r="Q407">
        <v>0.44086014885172992</v>
      </c>
      <c r="R407">
        <v>0.22618875163567151</v>
      </c>
      <c r="S407">
        <v>1.7467126078584746E-2</v>
      </c>
      <c r="T407" t="s">
        <v>329</v>
      </c>
      <c r="U407">
        <v>2015</v>
      </c>
      <c r="W407">
        <v>97.301261654143957</v>
      </c>
      <c r="Z407">
        <v>66.652176006560083</v>
      </c>
      <c r="AA407">
        <v>32.300743621853229</v>
      </c>
      <c r="AC407">
        <v>95.984880332204412</v>
      </c>
      <c r="AF407">
        <v>49.15648688424244</v>
      </c>
      <c r="AG407">
        <v>49.410673155947848</v>
      </c>
      <c r="AI407">
        <v>98.598096121976013</v>
      </c>
      <c r="AL407">
        <v>83.888072865736149</v>
      </c>
      <c r="AM407">
        <v>15.44487823377645</v>
      </c>
      <c r="AN407">
        <v>406</v>
      </c>
      <c r="AO407" t="s">
        <v>562</v>
      </c>
      <c r="AP407">
        <v>98.952919628413312</v>
      </c>
      <c r="AQ407">
        <v>98.567160040190288</v>
      </c>
      <c r="AR407">
        <v>99.332951099512599</v>
      </c>
      <c r="AS407" t="s">
        <v>329</v>
      </c>
      <c r="AT407">
        <v>67959.358999999997</v>
      </c>
    </row>
    <row r="408" spans="1:46" x14ac:dyDescent="0.3">
      <c r="A408" t="s">
        <v>330</v>
      </c>
      <c r="B408">
        <v>2000</v>
      </c>
      <c r="C408">
        <v>2012.0509999999999</v>
      </c>
      <c r="D408">
        <v>58.548000000000002</v>
      </c>
      <c r="E408">
        <v>97.888895601230431</v>
      </c>
      <c r="F408">
        <v>1.4257890344967321</v>
      </c>
      <c r="G408">
        <v>0.68531536427283868</v>
      </c>
      <c r="H408">
        <v>0</v>
      </c>
      <c r="J408">
        <v>97.561104013263645</v>
      </c>
      <c r="K408">
        <v>0.98546569710367748</v>
      </c>
      <c r="L408">
        <v>1.4534302896326781</v>
      </c>
      <c r="M408">
        <v>0</v>
      </c>
      <c r="O408">
        <v>98.120972135089829</v>
      </c>
      <c r="P408">
        <v>1.7375380777025951</v>
      </c>
      <c r="Q408">
        <v>0.1414897872075756</v>
      </c>
      <c r="R408">
        <v>0</v>
      </c>
      <c r="T408" t="s">
        <v>330</v>
      </c>
      <c r="U408">
        <v>2000</v>
      </c>
      <c r="V408">
        <v>90.985326032328885</v>
      </c>
      <c r="W408">
        <v>90.985326032328885</v>
      </c>
      <c r="Y408">
        <v>99.299991820508069</v>
      </c>
      <c r="Z408">
        <v>92.517585351577225</v>
      </c>
      <c r="AA408">
        <v>6.7970992841499438</v>
      </c>
      <c r="AB408">
        <v>80.906733732211933</v>
      </c>
      <c r="AC408">
        <v>80.906733732211933</v>
      </c>
      <c r="AE408">
        <v>98.546569710367322</v>
      </c>
      <c r="AF408">
        <v>84.582812719347544</v>
      </c>
      <c r="AG408">
        <v>13.96375699101978</v>
      </c>
      <c r="AH408">
        <v>98.120972135089829</v>
      </c>
      <c r="AI408">
        <v>98.120972135089829</v>
      </c>
      <c r="AJ408">
        <v>99.858510212792424</v>
      </c>
      <c r="AK408">
        <v>99.833414880382946</v>
      </c>
      <c r="AL408">
        <v>98.135406543610856</v>
      </c>
      <c r="AM408">
        <v>1.7231036691815691</v>
      </c>
      <c r="AN408">
        <v>407</v>
      </c>
      <c r="AO408" t="s">
        <v>563</v>
      </c>
      <c r="AP408">
        <v>99.314684635727161</v>
      </c>
      <c r="AQ408">
        <v>98.546569710367322</v>
      </c>
      <c r="AR408">
        <v>99.858510212792424</v>
      </c>
      <c r="AS408" t="s">
        <v>602</v>
      </c>
      <c r="AT408">
        <v>2012.0509999999999</v>
      </c>
    </row>
    <row r="409" spans="1:46" x14ac:dyDescent="0.3">
      <c r="A409" t="s">
        <v>330</v>
      </c>
      <c r="B409">
        <v>2015</v>
      </c>
      <c r="C409">
        <v>2078.453</v>
      </c>
      <c r="D409">
        <v>57.103999999999999</v>
      </c>
      <c r="E409">
        <v>96.774045924670972</v>
      </c>
      <c r="F409">
        <v>2.6185082996512561</v>
      </c>
      <c r="G409">
        <v>0.60744577567776048</v>
      </c>
      <c r="H409">
        <v>0</v>
      </c>
      <c r="I409">
        <v>-7.4323311770630576E-2</v>
      </c>
      <c r="J409">
        <v>98.081429384947583</v>
      </c>
      <c r="K409">
        <v>0.7909792692331763</v>
      </c>
      <c r="L409">
        <v>1.127591345819241</v>
      </c>
      <c r="M409">
        <v>0</v>
      </c>
      <c r="N409">
        <v>3.4688358112262563E-2</v>
      </c>
      <c r="O409">
        <v>95.791951484491207</v>
      </c>
      <c r="P409">
        <v>3.991331311853799</v>
      </c>
      <c r="Q409">
        <v>0.21671720365499431</v>
      </c>
      <c r="R409">
        <v>0</v>
      </c>
      <c r="S409">
        <v>-0.15526804337324146</v>
      </c>
      <c r="T409" t="s">
        <v>330</v>
      </c>
      <c r="U409">
        <v>2015</v>
      </c>
      <c r="V409">
        <v>83.489808109253246</v>
      </c>
      <c r="W409">
        <v>93.548964011936718</v>
      </c>
      <c r="Y409">
        <v>88.432352195373895</v>
      </c>
      <c r="Z409">
        <v>92.434780568927167</v>
      </c>
      <c r="AA409">
        <v>6.957773655395072</v>
      </c>
      <c r="AB409">
        <v>74.631327038147248</v>
      </c>
      <c r="AC409">
        <v>98.081429384947583</v>
      </c>
      <c r="AE409">
        <v>74.631327038147248</v>
      </c>
      <c r="AF409">
        <v>84.564282080186402</v>
      </c>
      <c r="AG409">
        <v>14.308126573994359</v>
      </c>
      <c r="AH409">
        <v>90.144217678217998</v>
      </c>
      <c r="AI409">
        <v>90.144217678217998</v>
      </c>
      <c r="AJ409">
        <v>99.783282796345006</v>
      </c>
      <c r="AK409">
        <v>98.799555458619793</v>
      </c>
      <c r="AL409">
        <v>98.347026701825442</v>
      </c>
      <c r="AM409">
        <v>1.4362560945195639</v>
      </c>
      <c r="AN409">
        <v>408</v>
      </c>
      <c r="AO409" t="s">
        <v>563</v>
      </c>
      <c r="AP409">
        <v>99.39255422432224</v>
      </c>
      <c r="AQ409">
        <v>98.872408654180759</v>
      </c>
      <c r="AR409">
        <v>99.783282796345006</v>
      </c>
      <c r="AS409" t="s">
        <v>602</v>
      </c>
      <c r="AT409">
        <v>2078.453</v>
      </c>
    </row>
    <row r="410" spans="1:46" x14ac:dyDescent="0.3">
      <c r="A410" t="s">
        <v>331</v>
      </c>
      <c r="B410">
        <v>2000</v>
      </c>
      <c r="T410" t="s">
        <v>331</v>
      </c>
      <c r="U410">
        <v>2000</v>
      </c>
      <c r="AN410">
        <v>409</v>
      </c>
      <c r="AO410" t="s">
        <v>564</v>
      </c>
      <c r="AS410" t="s">
        <v>331</v>
      </c>
    </row>
    <row r="411" spans="1:46" x14ac:dyDescent="0.3">
      <c r="A411" t="s">
        <v>331</v>
      </c>
      <c r="B411">
        <v>2015</v>
      </c>
      <c r="C411">
        <v>1184.7650000000001</v>
      </c>
      <c r="D411">
        <v>32.770000000000003</v>
      </c>
      <c r="E411">
        <v>70.223300071766943</v>
      </c>
      <c r="F411">
        <v>5.8723971388241614</v>
      </c>
      <c r="G411">
        <v>18.32217510074371</v>
      </c>
      <c r="H411">
        <v>5.5821276886651656</v>
      </c>
      <c r="J411">
        <v>60.272835594412243</v>
      </c>
      <c r="K411">
        <v>7.6019792641601001</v>
      </c>
      <c r="L411">
        <v>23.967815541479091</v>
      </c>
      <c r="M411">
        <v>8.1573695999485736</v>
      </c>
      <c r="O411">
        <v>90.637389995860886</v>
      </c>
      <c r="P411">
        <v>2.3240356409195191</v>
      </c>
      <c r="Q411">
        <v>6.7397397381974997</v>
      </c>
      <c r="R411">
        <v>0.29883462502209568</v>
      </c>
      <c r="T411" t="s">
        <v>331</v>
      </c>
      <c r="U411">
        <v>2015</v>
      </c>
      <c r="W411">
        <v>50.215545469222853</v>
      </c>
      <c r="Z411">
        <v>41.76268086128939</v>
      </c>
      <c r="AA411">
        <v>34.33301634930173</v>
      </c>
      <c r="AC411">
        <v>36.584525208770494</v>
      </c>
      <c r="AF411">
        <v>29.959579897323241</v>
      </c>
      <c r="AG411">
        <v>37.915234961249098</v>
      </c>
      <c r="AI411">
        <v>78.180558960532309</v>
      </c>
      <c r="AL411">
        <v>65.977587111135108</v>
      </c>
      <c r="AM411">
        <v>26.9838385256453</v>
      </c>
      <c r="AN411">
        <v>410</v>
      </c>
      <c r="AO411" t="s">
        <v>564</v>
      </c>
      <c r="AP411">
        <v>76.095697210591126</v>
      </c>
      <c r="AQ411">
        <v>67.874814858572336</v>
      </c>
      <c r="AR411">
        <v>92.961425636780405</v>
      </c>
      <c r="AS411" t="s">
        <v>331</v>
      </c>
      <c r="AT411">
        <v>1184.7650000000001</v>
      </c>
    </row>
    <row r="412" spans="1:46" x14ac:dyDescent="0.3">
      <c r="A412" t="s">
        <v>332</v>
      </c>
      <c r="B412">
        <v>2000</v>
      </c>
      <c r="C412">
        <v>4874.7349999999997</v>
      </c>
      <c r="D412">
        <v>32.907000000000004</v>
      </c>
      <c r="E412">
        <v>45.386192519289636</v>
      </c>
      <c r="F412">
        <v>4.3324791758251804</v>
      </c>
      <c r="G412">
        <v>27.63553391839411</v>
      </c>
      <c r="H412">
        <v>22.64579438649108</v>
      </c>
      <c r="J412">
        <v>29.595738940856389</v>
      </c>
      <c r="K412">
        <v>4.9499542704842838</v>
      </c>
      <c r="L412">
        <v>32.415749967211241</v>
      </c>
      <c r="M412">
        <v>33.038556821448083</v>
      </c>
      <c r="O412">
        <v>77.580828977727705</v>
      </c>
      <c r="P412">
        <v>3.0735295138698722</v>
      </c>
      <c r="Q412">
        <v>17.889308636135379</v>
      </c>
      <c r="R412">
        <v>1.456332872267041</v>
      </c>
      <c r="T412" t="s">
        <v>332</v>
      </c>
      <c r="U412">
        <v>2000</v>
      </c>
      <c r="W412">
        <v>10.68484937235133</v>
      </c>
      <c r="Z412">
        <v>37.808169261397957</v>
      </c>
      <c r="AA412">
        <v>11.91050243371685</v>
      </c>
      <c r="AC412">
        <v>4.8299614387708614</v>
      </c>
      <c r="AF412">
        <v>19.686355499665979</v>
      </c>
      <c r="AG412">
        <v>14.8593377116747</v>
      </c>
      <c r="AI412">
        <v>22.622187814862471</v>
      </c>
      <c r="AL412">
        <v>74.756139319923022</v>
      </c>
      <c r="AM412">
        <v>5.8982191716745547</v>
      </c>
      <c r="AN412">
        <v>411</v>
      </c>
      <c r="AO412" t="s">
        <v>565</v>
      </c>
      <c r="AP412">
        <v>49.718671695114807</v>
      </c>
      <c r="AQ412">
        <v>34.545693211340676</v>
      </c>
      <c r="AR412">
        <v>80.654358491597577</v>
      </c>
      <c r="AS412" t="s">
        <v>332</v>
      </c>
      <c r="AT412">
        <v>4874.7349999999997</v>
      </c>
    </row>
    <row r="413" spans="1:46" x14ac:dyDescent="0.3">
      <c r="A413" t="s">
        <v>332</v>
      </c>
      <c r="B413">
        <v>2015</v>
      </c>
      <c r="C413">
        <v>7304.5780000000004</v>
      </c>
      <c r="D413">
        <v>39.963999999999992</v>
      </c>
      <c r="E413">
        <v>62.817637768352711</v>
      </c>
      <c r="F413">
        <v>5.9304353736191322</v>
      </c>
      <c r="G413">
        <v>17.661162270504839</v>
      </c>
      <c r="H413">
        <v>13.590764587523321</v>
      </c>
      <c r="I413">
        <v>1.1620963499375383</v>
      </c>
      <c r="J413">
        <v>44.916018363213432</v>
      </c>
      <c r="K413">
        <v>7.5123056516495064</v>
      </c>
      <c r="L413">
        <v>25.219062798117879</v>
      </c>
      <c r="M413">
        <v>22.352613187019191</v>
      </c>
      <c r="N413">
        <v>1.0213519614904696</v>
      </c>
      <c r="O413">
        <v>89.71038180315756</v>
      </c>
      <c r="P413">
        <v>3.5540675422751349</v>
      </c>
      <c r="Q413">
        <v>6.3072908843629136</v>
      </c>
      <c r="R413">
        <v>0.42825977020439149</v>
      </c>
      <c r="S413">
        <v>0.80863685502865701</v>
      </c>
      <c r="T413" t="s">
        <v>332</v>
      </c>
      <c r="U413">
        <v>2015</v>
      </c>
      <c r="W413">
        <v>15.058551691816421</v>
      </c>
      <c r="Z413">
        <v>24.398696851302009</v>
      </c>
      <c r="AA413">
        <v>44.349376290669817</v>
      </c>
      <c r="AC413">
        <v>4.5054711575383903</v>
      </c>
      <c r="AF413">
        <v>8.6149611748783173</v>
      </c>
      <c r="AG413">
        <v>43.81336283998462</v>
      </c>
      <c r="AI413">
        <v>30.911938313673978</v>
      </c>
      <c r="AL413">
        <v>48.109845762066023</v>
      </c>
      <c r="AM413">
        <v>45.154603583366679</v>
      </c>
      <c r="AN413">
        <v>412</v>
      </c>
      <c r="AO413" t="s">
        <v>565</v>
      </c>
      <c r="AP413">
        <v>68.74807314197183</v>
      </c>
      <c r="AQ413">
        <v>52.428324014862937</v>
      </c>
      <c r="AR413">
        <v>93.264449345432695</v>
      </c>
      <c r="AS413" t="s">
        <v>332</v>
      </c>
      <c r="AT413">
        <v>7304.5780000000004</v>
      </c>
    </row>
    <row r="414" spans="1:46" x14ac:dyDescent="0.3">
      <c r="A414" t="s">
        <v>333</v>
      </c>
      <c r="B414">
        <v>2000</v>
      </c>
      <c r="C414">
        <v>1.552</v>
      </c>
      <c r="D414">
        <v>0</v>
      </c>
      <c r="E414">
        <v>98.504011544011533</v>
      </c>
      <c r="G414">
        <v>1.4959884559884671</v>
      </c>
      <c r="H414">
        <v>0</v>
      </c>
      <c r="J414">
        <v>98.504011544011533</v>
      </c>
      <c r="L414">
        <v>1.4959884559884671</v>
      </c>
      <c r="M414">
        <v>0</v>
      </c>
      <c r="O414">
        <v>-999</v>
      </c>
      <c r="P414">
        <v>-999</v>
      </c>
      <c r="Q414">
        <v>-999</v>
      </c>
      <c r="R414">
        <v>-999</v>
      </c>
      <c r="S414">
        <v>-999</v>
      </c>
      <c r="T414" t="s">
        <v>333</v>
      </c>
      <c r="U414">
        <v>2000</v>
      </c>
      <c r="W414">
        <v>74.140018587867303</v>
      </c>
      <c r="AC414">
        <v>74.140018587867303</v>
      </c>
      <c r="AH414">
        <v>-999</v>
      </c>
      <c r="AI414">
        <v>-999</v>
      </c>
      <c r="AJ414">
        <v>-999</v>
      </c>
      <c r="AK414">
        <v>-999</v>
      </c>
      <c r="AL414">
        <v>-999</v>
      </c>
      <c r="AM414">
        <v>-999</v>
      </c>
      <c r="AN414">
        <v>413</v>
      </c>
      <c r="AO414" t="s">
        <v>566</v>
      </c>
      <c r="AP414">
        <v>98.504011544011533</v>
      </c>
      <c r="AQ414">
        <v>98.504011544011533</v>
      </c>
      <c r="AR414">
        <v>-999</v>
      </c>
      <c r="AS414" t="s">
        <v>333</v>
      </c>
      <c r="AT414">
        <v>1.552</v>
      </c>
    </row>
    <row r="415" spans="1:46" x14ac:dyDescent="0.3">
      <c r="A415" t="s">
        <v>333</v>
      </c>
      <c r="B415">
        <v>2015</v>
      </c>
      <c r="C415">
        <v>1.25</v>
      </c>
      <c r="D415">
        <v>0</v>
      </c>
      <c r="E415">
        <v>99.528773448773435</v>
      </c>
      <c r="G415">
        <v>0.47122655122656448</v>
      </c>
      <c r="H415">
        <v>0</v>
      </c>
      <c r="I415">
        <v>6.8317460317460166E-2</v>
      </c>
      <c r="J415">
        <v>99.528773448773435</v>
      </c>
      <c r="L415">
        <v>0.47122655122656448</v>
      </c>
      <c r="M415">
        <v>0</v>
      </c>
      <c r="N415">
        <v>6.8317460317460166E-2</v>
      </c>
      <c r="O415">
        <v>-999</v>
      </c>
      <c r="P415">
        <v>-999</v>
      </c>
      <c r="Q415">
        <v>-999</v>
      </c>
      <c r="R415">
        <v>-999</v>
      </c>
      <c r="S415">
        <v>-999</v>
      </c>
      <c r="T415" t="s">
        <v>333</v>
      </c>
      <c r="U415">
        <v>2015</v>
      </c>
      <c r="W415">
        <v>91.0548809136817</v>
      </c>
      <c r="Z415">
        <v>94.1</v>
      </c>
      <c r="AA415">
        <v>5.4287734487734411</v>
      </c>
      <c r="AC415">
        <v>91.0548809136817</v>
      </c>
      <c r="AF415">
        <v>94.1</v>
      </c>
      <c r="AG415">
        <v>5.4287734487734411</v>
      </c>
      <c r="AH415">
        <v>-999</v>
      </c>
      <c r="AI415">
        <v>-999</v>
      </c>
      <c r="AJ415">
        <v>-999</v>
      </c>
      <c r="AK415">
        <v>-999</v>
      </c>
      <c r="AL415">
        <v>-999</v>
      </c>
      <c r="AM415">
        <v>-999</v>
      </c>
      <c r="AN415">
        <v>414</v>
      </c>
      <c r="AO415" t="s">
        <v>566</v>
      </c>
      <c r="AP415">
        <v>99.528773448773435</v>
      </c>
      <c r="AQ415">
        <v>99.528773448773435</v>
      </c>
      <c r="AR415">
        <v>-999</v>
      </c>
      <c r="AS415" t="s">
        <v>333</v>
      </c>
      <c r="AT415">
        <v>1.25</v>
      </c>
    </row>
    <row r="416" spans="1:46" x14ac:dyDescent="0.3">
      <c r="A416" t="s">
        <v>334</v>
      </c>
      <c r="B416">
        <v>2000</v>
      </c>
      <c r="C416">
        <v>97.897999999999996</v>
      </c>
      <c r="D416">
        <v>23.012</v>
      </c>
      <c r="E416">
        <v>98.492003154533947</v>
      </c>
      <c r="G416">
        <v>1.5079968454660591</v>
      </c>
      <c r="H416">
        <v>0</v>
      </c>
      <c r="J416">
        <v>98.828839436943198</v>
      </c>
      <c r="L416">
        <v>1.1711605630568021</v>
      </c>
      <c r="M416">
        <v>0</v>
      </c>
      <c r="O416">
        <v>97.365097552668658</v>
      </c>
      <c r="Q416">
        <v>2.634902447331342</v>
      </c>
      <c r="R416">
        <v>0</v>
      </c>
      <c r="T416" t="s">
        <v>334</v>
      </c>
      <c r="U416">
        <v>2000</v>
      </c>
      <c r="W416">
        <v>98.492003154533947</v>
      </c>
      <c r="Z416">
        <v>96.394244913147986</v>
      </c>
      <c r="AA416">
        <v>2.0977582413859448</v>
      </c>
      <c r="AC416">
        <v>98.828839436943198</v>
      </c>
      <c r="AF416">
        <v>97.016636682902586</v>
      </c>
      <c r="AG416">
        <v>1.812202754040612</v>
      </c>
      <c r="AI416">
        <v>97.365097552668658</v>
      </c>
      <c r="AL416">
        <v>94.311996626607652</v>
      </c>
      <c r="AM416">
        <v>3.0531009260610058</v>
      </c>
      <c r="AN416">
        <v>415</v>
      </c>
      <c r="AO416" t="s">
        <v>567</v>
      </c>
      <c r="AP416">
        <v>98.492003154533947</v>
      </c>
      <c r="AQ416">
        <v>98.828839436943198</v>
      </c>
      <c r="AR416">
        <v>97.365097552668658</v>
      </c>
      <c r="AS416" t="s">
        <v>334</v>
      </c>
      <c r="AT416">
        <v>97.897999999999996</v>
      </c>
    </row>
    <row r="417" spans="1:46" x14ac:dyDescent="0.3">
      <c r="A417" t="s">
        <v>334</v>
      </c>
      <c r="B417">
        <v>2015</v>
      </c>
      <c r="C417">
        <v>106.17</v>
      </c>
      <c r="D417">
        <v>23.712</v>
      </c>
      <c r="E417">
        <v>99.905880506550744</v>
      </c>
      <c r="G417">
        <v>9.4119493449255701E-2</v>
      </c>
      <c r="H417">
        <v>0</v>
      </c>
      <c r="I417">
        <v>9.4258490134453157E-2</v>
      </c>
      <c r="J417">
        <v>99.94724500244017</v>
      </c>
      <c r="L417">
        <v>5.2754997559830499E-2</v>
      </c>
      <c r="M417">
        <v>0</v>
      </c>
      <c r="N417">
        <v>7.4560371033131415E-2</v>
      </c>
      <c r="O417">
        <v>99.772799591300497</v>
      </c>
      <c r="Q417">
        <v>0.2272004086995025</v>
      </c>
      <c r="R417">
        <v>0</v>
      </c>
      <c r="S417">
        <v>0.16051346924212265</v>
      </c>
      <c r="T417" t="s">
        <v>334</v>
      </c>
      <c r="U417">
        <v>2015</v>
      </c>
      <c r="W417">
        <v>71.491882288465661</v>
      </c>
      <c r="Z417">
        <v>94.159788003802973</v>
      </c>
      <c r="AA417">
        <v>5.7460925027477598</v>
      </c>
      <c r="AC417">
        <v>70.688965614661569</v>
      </c>
      <c r="AF417">
        <v>96.645190476646164</v>
      </c>
      <c r="AG417">
        <v>3.3020545257940062</v>
      </c>
      <c r="AI417">
        <v>74.075085190421049</v>
      </c>
      <c r="AL417">
        <v>86.163567362428921</v>
      </c>
      <c r="AM417">
        <v>13.60923222887158</v>
      </c>
      <c r="AN417">
        <v>416</v>
      </c>
      <c r="AO417" t="s">
        <v>567</v>
      </c>
      <c r="AP417">
        <v>99.905880506550744</v>
      </c>
      <c r="AQ417">
        <v>99.94724500244017</v>
      </c>
      <c r="AR417">
        <v>99.772799591300497</v>
      </c>
      <c r="AS417" t="s">
        <v>334</v>
      </c>
      <c r="AT417">
        <v>106.17</v>
      </c>
    </row>
    <row r="418" spans="1:46" x14ac:dyDescent="0.3">
      <c r="A418" t="s">
        <v>335</v>
      </c>
      <c r="B418">
        <v>2000</v>
      </c>
      <c r="C418">
        <v>1267.98</v>
      </c>
      <c r="D418">
        <v>10.776999999999999</v>
      </c>
      <c r="E418">
        <v>91.88589965057156</v>
      </c>
      <c r="F418">
        <v>1.208326280364304</v>
      </c>
      <c r="G418">
        <v>5.6649935292765292</v>
      </c>
      <c r="H418">
        <v>1.2407805397876079</v>
      </c>
      <c r="T418" t="s">
        <v>335</v>
      </c>
      <c r="U418">
        <v>2000</v>
      </c>
      <c r="W418">
        <v>82.016013045153983</v>
      </c>
      <c r="X418">
        <v>72.613496226129968</v>
      </c>
      <c r="Z418">
        <v>82.998542640801361</v>
      </c>
      <c r="AA418">
        <v>10.095683290134501</v>
      </c>
      <c r="AN418">
        <v>417</v>
      </c>
      <c r="AO418" t="s">
        <v>568</v>
      </c>
      <c r="AP418">
        <v>93.094225930935863</v>
      </c>
      <c r="AS418" t="s">
        <v>335</v>
      </c>
      <c r="AT418">
        <v>1267.98</v>
      </c>
    </row>
    <row r="419" spans="1:46" x14ac:dyDescent="0.3">
      <c r="A419" t="s">
        <v>335</v>
      </c>
      <c r="B419">
        <v>2015</v>
      </c>
      <c r="C419">
        <v>1360.088</v>
      </c>
      <c r="D419">
        <v>8.4450000000000003</v>
      </c>
      <c r="E419">
        <v>96.940559065179215</v>
      </c>
      <c r="F419">
        <v>1.274796520435828</v>
      </c>
      <c r="G419">
        <v>1.552099102179568</v>
      </c>
      <c r="H419">
        <v>0.23254531220538871</v>
      </c>
      <c r="I419">
        <v>0.33697729430717704</v>
      </c>
      <c r="T419" t="s">
        <v>335</v>
      </c>
      <c r="U419">
        <v>2015</v>
      </c>
      <c r="W419">
        <v>94.709938234027987</v>
      </c>
      <c r="X419">
        <v>79.554438024348187</v>
      </c>
      <c r="Z419">
        <v>92.141255844807574</v>
      </c>
      <c r="AA419">
        <v>6.0740997408074691</v>
      </c>
      <c r="AN419">
        <v>418</v>
      </c>
      <c r="AO419" t="s">
        <v>568</v>
      </c>
      <c r="AP419">
        <v>98.215355585615043</v>
      </c>
      <c r="AS419" t="s">
        <v>335</v>
      </c>
      <c r="AT419">
        <v>1360.088</v>
      </c>
    </row>
    <row r="420" spans="1:46" x14ac:dyDescent="0.3">
      <c r="A420" t="s">
        <v>336</v>
      </c>
      <c r="B420">
        <v>2000</v>
      </c>
      <c r="C420">
        <v>9699.1919999999991</v>
      </c>
      <c r="D420">
        <v>63.432000000000002</v>
      </c>
      <c r="E420">
        <v>87.670753751838859</v>
      </c>
      <c r="F420">
        <v>4.0285826070162312</v>
      </c>
      <c r="G420">
        <v>7.4364399078115602</v>
      </c>
      <c r="H420">
        <v>0.86422373333333724</v>
      </c>
      <c r="J420">
        <v>70.324005885975865</v>
      </c>
      <c r="K420">
        <v>10.50818478755961</v>
      </c>
      <c r="L420">
        <v>16.804475993131181</v>
      </c>
      <c r="M420">
        <v>2.3633333333333439</v>
      </c>
      <c r="O420">
        <v>97.67100403495904</v>
      </c>
      <c r="P420">
        <v>0.29314792833496028</v>
      </c>
      <c r="Q420">
        <v>2.0358480367060001</v>
      </c>
      <c r="R420">
        <v>0</v>
      </c>
      <c r="T420" t="s">
        <v>336</v>
      </c>
      <c r="U420">
        <v>2000</v>
      </c>
      <c r="V420">
        <v>37.077367050435619</v>
      </c>
      <c r="W420">
        <v>86.303187823906384</v>
      </c>
      <c r="X420">
        <v>91.699336358855106</v>
      </c>
      <c r="Y420">
        <v>37.077367050435619</v>
      </c>
      <c r="Z420">
        <v>79.737526706634767</v>
      </c>
      <c r="AA420">
        <v>11.961809652220349</v>
      </c>
      <c r="AC420">
        <v>70.324005885975865</v>
      </c>
      <c r="AF420">
        <v>57.708932485081277</v>
      </c>
      <c r="AG420">
        <v>23.123258188454201</v>
      </c>
      <c r="AI420">
        <v>95.515048164211649</v>
      </c>
      <c r="AJ420">
        <v>97.964151963294</v>
      </c>
      <c r="AL420">
        <v>92.436820966531457</v>
      </c>
      <c r="AM420">
        <v>5.5273309967625437</v>
      </c>
      <c r="AN420">
        <v>419</v>
      </c>
      <c r="AO420" t="s">
        <v>569</v>
      </c>
      <c r="AP420">
        <v>91.699336358855106</v>
      </c>
      <c r="AQ420">
        <v>80.832190673535479</v>
      </c>
      <c r="AR420">
        <v>97.964151963294</v>
      </c>
      <c r="AS420" t="s">
        <v>336</v>
      </c>
      <c r="AT420">
        <v>9699.1919999999991</v>
      </c>
    </row>
    <row r="421" spans="1:46" x14ac:dyDescent="0.3">
      <c r="A421" t="s">
        <v>336</v>
      </c>
      <c r="B421">
        <v>2015</v>
      </c>
      <c r="C421">
        <v>11253.554</v>
      </c>
      <c r="D421">
        <v>66.841999999999999</v>
      </c>
      <c r="E421">
        <v>94.230217963241685</v>
      </c>
      <c r="F421">
        <v>4.3223980873809378</v>
      </c>
      <c r="G421">
        <v>1.4473839493773839</v>
      </c>
      <c r="H421">
        <v>0</v>
      </c>
      <c r="I421">
        <v>0.43729761409352175</v>
      </c>
      <c r="J421">
        <v>83.202352265039139</v>
      </c>
      <c r="K421">
        <v>12.43253539592539</v>
      </c>
      <c r="L421">
        <v>4.3651123390354769</v>
      </c>
      <c r="M421">
        <v>0</v>
      </c>
      <c r="N421">
        <v>0.85855642527088494</v>
      </c>
      <c r="O421">
        <v>99.700760000000002</v>
      </c>
      <c r="P421">
        <v>0.29923999999999751</v>
      </c>
      <c r="Q421">
        <v>0</v>
      </c>
      <c r="R421">
        <v>0</v>
      </c>
      <c r="S421">
        <v>0.13531706433606416</v>
      </c>
      <c r="T421" t="s">
        <v>336</v>
      </c>
      <c r="U421">
        <v>2015</v>
      </c>
      <c r="V421">
        <v>92.738011703635877</v>
      </c>
      <c r="W421">
        <v>92.759185964041663</v>
      </c>
      <c r="X421">
        <v>98.552616050622618</v>
      </c>
      <c r="Y421">
        <v>98.552616050622618</v>
      </c>
      <c r="Z421">
        <v>86.820632022694269</v>
      </c>
      <c r="AA421">
        <v>11.73198402792835</v>
      </c>
      <c r="AC421">
        <v>83.202352265039124</v>
      </c>
      <c r="AF421">
        <v>67.952568240976234</v>
      </c>
      <c r="AG421">
        <v>27.682319419988289</v>
      </c>
      <c r="AI421">
        <v>97.5</v>
      </c>
      <c r="AJ421">
        <v>100</v>
      </c>
      <c r="AL421">
        <v>96.180424651194414</v>
      </c>
      <c r="AM421">
        <v>3.8195753488055861</v>
      </c>
      <c r="AN421">
        <v>420</v>
      </c>
      <c r="AO421" t="s">
        <v>569</v>
      </c>
      <c r="AP421">
        <v>98.552616050622618</v>
      </c>
      <c r="AQ421">
        <v>95.634887660964523</v>
      </c>
      <c r="AR421">
        <v>100</v>
      </c>
      <c r="AS421" t="s">
        <v>336</v>
      </c>
      <c r="AT421">
        <v>11253.554</v>
      </c>
    </row>
    <row r="422" spans="1:46" x14ac:dyDescent="0.3">
      <c r="A422" t="s">
        <v>337</v>
      </c>
      <c r="B422">
        <v>2000</v>
      </c>
      <c r="C422">
        <v>63240.156999999999</v>
      </c>
      <c r="D422">
        <v>64.741</v>
      </c>
      <c r="E422">
        <v>95.490764390120617</v>
      </c>
      <c r="G422">
        <v>4.4087176098793819</v>
      </c>
      <c r="H422">
        <v>0.1005180000000009</v>
      </c>
      <c r="J422">
        <v>89.30462555066083</v>
      </c>
      <c r="L422">
        <v>10.465374449339169</v>
      </c>
      <c r="M422">
        <v>0.2300000000000004</v>
      </c>
      <c r="O422">
        <v>98.859836065573774</v>
      </c>
      <c r="Q422">
        <v>1.1101639344262251</v>
      </c>
      <c r="R422">
        <v>3.0000000000001099E-2</v>
      </c>
      <c r="T422" t="s">
        <v>337</v>
      </c>
      <c r="U422">
        <v>2000</v>
      </c>
      <c r="W422">
        <v>93.651621702156376</v>
      </c>
      <c r="Z422">
        <v>91.404471366579585</v>
      </c>
      <c r="AA422">
        <v>4.0862930235410362</v>
      </c>
      <c r="AC422">
        <v>86.07636297384235</v>
      </c>
      <c r="AF422">
        <v>79.594563843236301</v>
      </c>
      <c r="AG422">
        <v>9.7100617074245292</v>
      </c>
      <c r="AI422">
        <v>97.777230628518708</v>
      </c>
      <c r="AL422">
        <v>97.836338797814207</v>
      </c>
      <c r="AM422">
        <v>1.023497267759566</v>
      </c>
      <c r="AN422">
        <v>421</v>
      </c>
      <c r="AO422" t="s">
        <v>570</v>
      </c>
      <c r="AP422">
        <v>95.490764390120617</v>
      </c>
      <c r="AQ422">
        <v>89.30462555066083</v>
      </c>
      <c r="AR422">
        <v>98.859836065573774</v>
      </c>
      <c r="AS422" t="s">
        <v>337</v>
      </c>
      <c r="AT422">
        <v>63240.156999999999</v>
      </c>
    </row>
    <row r="423" spans="1:46" x14ac:dyDescent="0.3">
      <c r="A423" t="s">
        <v>337</v>
      </c>
      <c r="B423">
        <v>2015</v>
      </c>
      <c r="C423">
        <v>78665.83</v>
      </c>
      <c r="D423">
        <v>73.397000000000006</v>
      </c>
      <c r="E423">
        <v>98.899353418542418</v>
      </c>
      <c r="G423">
        <v>0.87751528032787307</v>
      </c>
      <c r="H423">
        <v>0.22313130112971349</v>
      </c>
      <c r="I423">
        <v>0.22723926856145341</v>
      </c>
      <c r="J423">
        <v>99.630280791152444</v>
      </c>
      <c r="L423">
        <v>0</v>
      </c>
      <c r="M423">
        <v>0.36971920884755433</v>
      </c>
      <c r="N423">
        <v>0.68837701603277424</v>
      </c>
      <c r="O423">
        <v>98.634426229508193</v>
      </c>
      <c r="Q423">
        <v>1.195573770491809</v>
      </c>
      <c r="R423">
        <v>0.16999999999999821</v>
      </c>
      <c r="S423">
        <v>-1.5027322404372019E-2</v>
      </c>
      <c r="T423" t="s">
        <v>337</v>
      </c>
      <c r="U423">
        <v>2015</v>
      </c>
      <c r="W423">
        <v>96.281884160787314</v>
      </c>
      <c r="Z423">
        <v>98.899353418542418</v>
      </c>
      <c r="AA423">
        <v>0</v>
      </c>
      <c r="AC423">
        <v>94.205916148299451</v>
      </c>
      <c r="AF423">
        <v>99.630280791152444</v>
      </c>
      <c r="AG423">
        <v>0</v>
      </c>
      <c r="AI423">
        <v>97.034326045826404</v>
      </c>
      <c r="AL423">
        <v>98.634426229508193</v>
      </c>
      <c r="AM423">
        <v>0</v>
      </c>
      <c r="AN423">
        <v>422</v>
      </c>
      <c r="AO423" t="s">
        <v>570</v>
      </c>
      <c r="AP423">
        <v>98.899353418542418</v>
      </c>
      <c r="AQ423">
        <v>99.630280791152444</v>
      </c>
      <c r="AR423">
        <v>98.634426229508193</v>
      </c>
      <c r="AS423" t="s">
        <v>337</v>
      </c>
      <c r="AT423">
        <v>78665.83</v>
      </c>
    </row>
    <row r="424" spans="1:46" x14ac:dyDescent="0.3">
      <c r="A424" t="s">
        <v>338</v>
      </c>
      <c r="B424">
        <v>2000</v>
      </c>
      <c r="C424">
        <v>4501.4189999999999</v>
      </c>
      <c r="D424">
        <v>45.912999999999997</v>
      </c>
      <c r="E424">
        <v>83.98809971990427</v>
      </c>
      <c r="F424">
        <v>4.656374906332915</v>
      </c>
      <c r="G424">
        <v>1.6740592104974039</v>
      </c>
      <c r="H424">
        <v>9.6814661632654264</v>
      </c>
      <c r="J424">
        <v>78.22541218990564</v>
      </c>
      <c r="K424">
        <v>1.3123734632775239</v>
      </c>
      <c r="L424">
        <v>2.9418061835513072</v>
      </c>
      <c r="M424">
        <v>17.520408163265529</v>
      </c>
      <c r="O424">
        <v>90.776732142857142</v>
      </c>
      <c r="P424">
        <v>8.5957168367346952</v>
      </c>
      <c r="Q424">
        <v>0.18061224489795791</v>
      </c>
      <c r="R424">
        <v>0.44693877551020478</v>
      </c>
      <c r="T424" t="s">
        <v>338</v>
      </c>
      <c r="U424">
        <v>2000</v>
      </c>
      <c r="V424">
        <v>67.253942028202474</v>
      </c>
      <c r="W424">
        <v>71.44551137746457</v>
      </c>
      <c r="Y424">
        <v>70.282881769626869</v>
      </c>
      <c r="Z424">
        <v>56.356842244897997</v>
      </c>
      <c r="AA424">
        <v>32.287632381339179</v>
      </c>
      <c r="AB424">
        <v>50.232010551046493</v>
      </c>
      <c r="AC424">
        <v>57.981690417302879</v>
      </c>
      <c r="AE424">
        <v>50.232010551046493</v>
      </c>
      <c r="AF424">
        <v>29.380612244897979</v>
      </c>
      <c r="AG424">
        <v>50.157173408285189</v>
      </c>
      <c r="AH424">
        <v>87.306328232652959</v>
      </c>
      <c r="AI424">
        <v>87.306328232652959</v>
      </c>
      <c r="AK424">
        <v>93.903457022809121</v>
      </c>
      <c r="AL424">
        <v>88.135714285714357</v>
      </c>
      <c r="AM424">
        <v>11.23673469387748</v>
      </c>
      <c r="AN424">
        <v>423</v>
      </c>
      <c r="AO424" t="s">
        <v>571</v>
      </c>
      <c r="AP424">
        <v>88.644474626237169</v>
      </c>
      <c r="AQ424">
        <v>79.537785653183164</v>
      </c>
      <c r="AR424">
        <v>99.372448979591837</v>
      </c>
      <c r="AS424" t="s">
        <v>338</v>
      </c>
      <c r="AT424">
        <v>4501.4189999999999</v>
      </c>
    </row>
    <row r="425" spans="1:46" x14ac:dyDescent="0.3">
      <c r="A425" t="s">
        <v>338</v>
      </c>
      <c r="B425">
        <v>2015</v>
      </c>
      <c r="C425">
        <v>5373.5020000000004</v>
      </c>
      <c r="D425">
        <v>50.036999999999999</v>
      </c>
      <c r="E425">
        <v>94.454577344288225</v>
      </c>
      <c r="F425">
        <v>5.1459995182315801</v>
      </c>
      <c r="G425">
        <v>8.0781555847473499E-2</v>
      </c>
      <c r="H425">
        <v>0.31864158163272271</v>
      </c>
      <c r="I425">
        <v>0.69776517495893031</v>
      </c>
      <c r="J425">
        <v>97.563752865697069</v>
      </c>
      <c r="K425">
        <v>1.636809275326897</v>
      </c>
      <c r="L425">
        <v>0.16168275693507889</v>
      </c>
      <c r="M425">
        <v>0.63775510204095553</v>
      </c>
      <c r="N425">
        <v>1.2892227117194286</v>
      </c>
      <c r="O425">
        <v>91.35</v>
      </c>
      <c r="P425">
        <v>8.6500000000000057</v>
      </c>
      <c r="Q425">
        <v>0</v>
      </c>
      <c r="R425">
        <v>0</v>
      </c>
      <c r="S425">
        <v>3.8217857142856818E-2</v>
      </c>
      <c r="T425" t="s">
        <v>338</v>
      </c>
      <c r="U425">
        <v>2015</v>
      </c>
      <c r="V425">
        <v>86.147471623585801</v>
      </c>
      <c r="W425">
        <v>89.551374251308033</v>
      </c>
      <c r="Y425">
        <v>91.720831683844651</v>
      </c>
      <c r="Z425">
        <v>55.62215790816331</v>
      </c>
      <c r="AA425">
        <v>43.978418954356492</v>
      </c>
      <c r="AB425">
        <v>86.78274275320905</v>
      </c>
      <c r="AC425">
        <v>93.595589515257458</v>
      </c>
      <c r="AE425">
        <v>86.78274275320905</v>
      </c>
      <c r="AF425">
        <v>32.556632653061293</v>
      </c>
      <c r="AG425">
        <v>66.64392948796268</v>
      </c>
      <c r="AH425">
        <v>85.513139999999908</v>
      </c>
      <c r="AI425">
        <v>85.513139999999908</v>
      </c>
      <c r="AK425">
        <v>96.651617647058799</v>
      </c>
      <c r="AL425">
        <v>78.653571428571468</v>
      </c>
      <c r="AM425">
        <v>21.346428571428529</v>
      </c>
      <c r="AN425">
        <v>424</v>
      </c>
      <c r="AO425" t="s">
        <v>571</v>
      </c>
      <c r="AP425">
        <v>99.600576862519802</v>
      </c>
      <c r="AQ425">
        <v>99.200562141023966</v>
      </c>
      <c r="AR425">
        <v>100</v>
      </c>
      <c r="AS425" t="s">
        <v>338</v>
      </c>
      <c r="AT425">
        <v>5373.5020000000004</v>
      </c>
    </row>
    <row r="426" spans="1:46" x14ac:dyDescent="0.3">
      <c r="A426" t="s">
        <v>339</v>
      </c>
      <c r="B426">
        <v>2000</v>
      </c>
      <c r="C426">
        <v>18.876000000000001</v>
      </c>
      <c r="D426">
        <v>84.55</v>
      </c>
      <c r="E426">
        <v>86.490909090909099</v>
      </c>
      <c r="G426">
        <v>13.509090909090901</v>
      </c>
      <c r="H426">
        <v>0</v>
      </c>
      <c r="T426" t="s">
        <v>339</v>
      </c>
      <c r="U426">
        <v>2000</v>
      </c>
      <c r="W426">
        <v>85.256266660770933</v>
      </c>
      <c r="Z426">
        <v>41.67272727272757</v>
      </c>
      <c r="AA426">
        <v>44.818181818181529</v>
      </c>
      <c r="AN426">
        <v>425</v>
      </c>
      <c r="AO426" t="s">
        <v>572</v>
      </c>
      <c r="AP426">
        <v>86.490909090909099</v>
      </c>
      <c r="AS426" t="s">
        <v>339</v>
      </c>
      <c r="AT426">
        <v>18.876000000000001</v>
      </c>
    </row>
    <row r="427" spans="1:46" x14ac:dyDescent="0.3">
      <c r="A427" t="s">
        <v>339</v>
      </c>
      <c r="B427">
        <v>2015</v>
      </c>
      <c r="C427">
        <v>34.338999999999999</v>
      </c>
      <c r="D427">
        <v>92.186000000000007</v>
      </c>
      <c r="E427">
        <v>94.318181818181756</v>
      </c>
      <c r="G427">
        <v>5.6818181818182438</v>
      </c>
      <c r="H427">
        <v>0</v>
      </c>
      <c r="I427">
        <v>0.52181818181817718</v>
      </c>
      <c r="T427" t="s">
        <v>339</v>
      </c>
      <c r="U427">
        <v>2015</v>
      </c>
      <c r="W427">
        <v>90.454483144203749</v>
      </c>
      <c r="Z427">
        <v>67.954545454545496</v>
      </c>
      <c r="AA427">
        <v>26.36363636363626</v>
      </c>
      <c r="AN427">
        <v>426</v>
      </c>
      <c r="AO427" t="s">
        <v>572</v>
      </c>
      <c r="AP427">
        <v>94.318181818181756</v>
      </c>
      <c r="AS427" t="s">
        <v>339</v>
      </c>
      <c r="AT427">
        <v>34.338999999999999</v>
      </c>
    </row>
    <row r="428" spans="1:46" x14ac:dyDescent="0.3">
      <c r="A428" t="s">
        <v>340</v>
      </c>
      <c r="B428">
        <v>2000</v>
      </c>
      <c r="C428">
        <v>9.4190000000000005</v>
      </c>
      <c r="D428">
        <v>46.018000000000001</v>
      </c>
      <c r="T428" t="s">
        <v>340</v>
      </c>
      <c r="U428">
        <v>2000</v>
      </c>
      <c r="AN428">
        <v>427</v>
      </c>
      <c r="AO428" t="s">
        <v>573</v>
      </c>
      <c r="AS428" t="s">
        <v>340</v>
      </c>
      <c r="AT428">
        <v>9.4190000000000005</v>
      </c>
    </row>
    <row r="429" spans="1:46" x14ac:dyDescent="0.3">
      <c r="A429" t="s">
        <v>340</v>
      </c>
      <c r="B429">
        <v>2015</v>
      </c>
      <c r="C429">
        <v>9.9160000000000004</v>
      </c>
      <c r="D429">
        <v>59.716999999999999</v>
      </c>
      <c r="E429">
        <v>99.257736000000065</v>
      </c>
      <c r="G429">
        <v>0.74226399999993531</v>
      </c>
      <c r="H429">
        <v>0</v>
      </c>
      <c r="J429">
        <v>98.780000000000058</v>
      </c>
      <c r="L429">
        <v>1.219999999999942</v>
      </c>
      <c r="M429">
        <v>0</v>
      </c>
      <c r="O429">
        <v>99.580000000000069</v>
      </c>
      <c r="Q429">
        <v>0.41999999999993071</v>
      </c>
      <c r="R429">
        <v>0</v>
      </c>
      <c r="T429" t="s">
        <v>340</v>
      </c>
      <c r="U429">
        <v>2015</v>
      </c>
      <c r="W429">
        <v>96.974808072000059</v>
      </c>
      <c r="Z429">
        <v>99.257736000000065</v>
      </c>
      <c r="AA429">
        <v>0</v>
      </c>
      <c r="AF429">
        <v>98.780000000000058</v>
      </c>
      <c r="AG429">
        <v>0</v>
      </c>
      <c r="AH429">
        <v>0</v>
      </c>
      <c r="AJ429">
        <v>0</v>
      </c>
      <c r="AK429">
        <v>49.790000000000042</v>
      </c>
      <c r="AL429">
        <v>99.580000000000069</v>
      </c>
      <c r="AM429">
        <v>0</v>
      </c>
      <c r="AN429">
        <v>428</v>
      </c>
      <c r="AO429" t="s">
        <v>573</v>
      </c>
      <c r="AP429">
        <v>99.257736000000065</v>
      </c>
      <c r="AQ429">
        <v>98.780000000000058</v>
      </c>
      <c r="AR429">
        <v>99.580000000000069</v>
      </c>
      <c r="AS429" t="s">
        <v>340</v>
      </c>
      <c r="AT429">
        <v>9.9160000000000004</v>
      </c>
    </row>
    <row r="430" spans="1:46" x14ac:dyDescent="0.3">
      <c r="A430" t="s">
        <v>341</v>
      </c>
      <c r="B430">
        <v>2000</v>
      </c>
      <c r="C430">
        <v>23757.635999999999</v>
      </c>
      <c r="D430">
        <v>12.082000000000001</v>
      </c>
      <c r="E430">
        <v>30.008129580127001</v>
      </c>
      <c r="F430">
        <v>29.664949714792439</v>
      </c>
      <c r="G430">
        <v>26.1135947797768</v>
      </c>
      <c r="H430">
        <v>14.213325925303771</v>
      </c>
      <c r="J430">
        <v>24.347908347280882</v>
      </c>
      <c r="K430">
        <v>31.03194402843414</v>
      </c>
      <c r="L430">
        <v>28.65412033083317</v>
      </c>
      <c r="M430">
        <v>15.96602729345182</v>
      </c>
      <c r="O430">
        <v>71.196288026523717</v>
      </c>
      <c r="P430">
        <v>19.71763916465579</v>
      </c>
      <c r="Q430">
        <v>7.6267610272710868</v>
      </c>
      <c r="R430">
        <v>1.459311781549403</v>
      </c>
      <c r="T430" t="s">
        <v>341</v>
      </c>
      <c r="U430">
        <v>2000</v>
      </c>
      <c r="V430">
        <v>3.9070850221728088</v>
      </c>
      <c r="W430">
        <v>3.9070850221728088</v>
      </c>
      <c r="X430">
        <v>52.339087644463987</v>
      </c>
      <c r="Y430">
        <v>31.216270782829319</v>
      </c>
      <c r="Z430">
        <v>9.2992556172104255</v>
      </c>
      <c r="AA430">
        <v>50.373823677709019</v>
      </c>
      <c r="AB430">
        <v>0.95092305138780553</v>
      </c>
      <c r="AC430">
        <v>0.95092305138780553</v>
      </c>
      <c r="AD430">
        <v>48.87766929587459</v>
      </c>
      <c r="AE430">
        <v>23.997936029476509</v>
      </c>
      <c r="AF430">
        <v>2.277987420084628</v>
      </c>
      <c r="AG430">
        <v>53.10186495563039</v>
      </c>
      <c r="AH430">
        <v>25.41841163593509</v>
      </c>
      <c r="AI430">
        <v>25.41841163593509</v>
      </c>
      <c r="AJ430">
        <v>77.527051422918134</v>
      </c>
      <c r="AK430">
        <v>83.742471316289951</v>
      </c>
      <c r="AL430">
        <v>60.391447088399453</v>
      </c>
      <c r="AM430">
        <v>30.522480102780069</v>
      </c>
      <c r="AN430">
        <v>429</v>
      </c>
      <c r="AO430" t="s">
        <v>574</v>
      </c>
      <c r="AP430">
        <v>59.673079294919432</v>
      </c>
      <c r="AQ430">
        <v>55.379852375715018</v>
      </c>
      <c r="AR430">
        <v>90.913927191179511</v>
      </c>
      <c r="AS430" t="s">
        <v>341</v>
      </c>
      <c r="AT430">
        <v>23757.635999999999</v>
      </c>
    </row>
    <row r="431" spans="1:46" x14ac:dyDescent="0.3">
      <c r="A431" t="s">
        <v>341</v>
      </c>
      <c r="B431">
        <v>2015</v>
      </c>
      <c r="C431">
        <v>39032.383000000002</v>
      </c>
      <c r="D431">
        <v>16.101000000000003</v>
      </c>
      <c r="E431">
        <v>38.921465867918393</v>
      </c>
      <c r="F431">
        <v>37.947105865917052</v>
      </c>
      <c r="G431">
        <v>14.928840029894729</v>
      </c>
      <c r="H431">
        <v>8.2025882362698184</v>
      </c>
      <c r="I431">
        <v>0.59422241918609275</v>
      </c>
      <c r="J431">
        <v>32.46040980801569</v>
      </c>
      <c r="K431">
        <v>41.37150534390242</v>
      </c>
      <c r="L431">
        <v>16.656630436277279</v>
      </c>
      <c r="M431">
        <v>9.5114544118046069</v>
      </c>
      <c r="N431">
        <v>0.54083343071565393</v>
      </c>
      <c r="O431">
        <v>72.58870034837156</v>
      </c>
      <c r="P431">
        <v>20.103264377593689</v>
      </c>
      <c r="Q431">
        <v>5.9256795240200173</v>
      </c>
      <c r="R431">
        <v>1.382355750014733</v>
      </c>
      <c r="S431">
        <v>9.2827488123189514E-2</v>
      </c>
      <c r="T431" t="s">
        <v>341</v>
      </c>
      <c r="U431">
        <v>2015</v>
      </c>
      <c r="V431">
        <v>6.4389996140088828</v>
      </c>
      <c r="W431">
        <v>6.4389996140088828</v>
      </c>
      <c r="X431">
        <v>67.398084741052557</v>
      </c>
      <c r="Y431">
        <v>41.74024413930821</v>
      </c>
      <c r="Z431">
        <v>18.56227824741039</v>
      </c>
      <c r="AA431">
        <v>58.306293486425048</v>
      </c>
      <c r="AB431">
        <v>4.3119488491474494</v>
      </c>
      <c r="AC431">
        <v>4.3119488491474494</v>
      </c>
      <c r="AD431">
        <v>65.163263848984442</v>
      </c>
      <c r="AE431">
        <v>31.99382989916452</v>
      </c>
      <c r="AF431">
        <v>11.3715606725998</v>
      </c>
      <c r="AG431">
        <v>62.460354479318312</v>
      </c>
      <c r="AH431">
        <v>17.522623744256041</v>
      </c>
      <c r="AI431">
        <v>17.522623744256041</v>
      </c>
      <c r="AJ431">
        <v>79.043276842389247</v>
      </c>
      <c r="AK431">
        <v>92.526804497908017</v>
      </c>
      <c r="AL431">
        <v>56.031628834891542</v>
      </c>
      <c r="AM431">
        <v>36.660335891073707</v>
      </c>
      <c r="AN431">
        <v>430</v>
      </c>
      <c r="AO431" t="s">
        <v>574</v>
      </c>
      <c r="AP431">
        <v>76.868571733835452</v>
      </c>
      <c r="AQ431">
        <v>73.83191515191811</v>
      </c>
      <c r="AR431">
        <v>92.691964725965249</v>
      </c>
      <c r="AS431" t="s">
        <v>341</v>
      </c>
      <c r="AT431">
        <v>39032.383000000002</v>
      </c>
    </row>
    <row r="432" spans="1:46" x14ac:dyDescent="0.3">
      <c r="A432" t="s">
        <v>342</v>
      </c>
      <c r="B432">
        <v>2000</v>
      </c>
      <c r="C432">
        <v>48746.269</v>
      </c>
      <c r="D432">
        <v>67.144999999999996</v>
      </c>
      <c r="E432">
        <v>95.660288667856861</v>
      </c>
      <c r="F432">
        <v>2.043854345634605</v>
      </c>
      <c r="G432">
        <v>2.2882008672424701</v>
      </c>
      <c r="H432">
        <v>7.6561192660550004E-3</v>
      </c>
      <c r="J432">
        <v>93.467235514267045</v>
      </c>
      <c r="K432">
        <v>0.59573212840358281</v>
      </c>
      <c r="L432">
        <v>5.9137296050357939</v>
      </c>
      <c r="M432">
        <v>2.33027522935778E-2</v>
      </c>
      <c r="O432">
        <v>96.733380653279369</v>
      </c>
      <c r="P432">
        <v>2.7524410676113011</v>
      </c>
      <c r="Q432">
        <v>0.51417827910933056</v>
      </c>
      <c r="R432">
        <v>0</v>
      </c>
      <c r="T432" t="s">
        <v>342</v>
      </c>
      <c r="U432">
        <v>2000</v>
      </c>
      <c r="V432">
        <v>64.652227205499159</v>
      </c>
      <c r="W432">
        <v>65.614683716718588</v>
      </c>
      <c r="Y432">
        <v>90.950742459959244</v>
      </c>
      <c r="Z432">
        <v>79.497161280390372</v>
      </c>
      <c r="AA432">
        <v>18.206981733101099</v>
      </c>
      <c r="AC432">
        <v>6.1812807307996698</v>
      </c>
      <c r="AF432">
        <v>49.338061488250332</v>
      </c>
      <c r="AG432">
        <v>44.724906154420303</v>
      </c>
      <c r="AI432">
        <v>94.696290018042092</v>
      </c>
      <c r="AL432">
        <v>94.254436187989768</v>
      </c>
      <c r="AM432">
        <v>5.2313855329009016</v>
      </c>
      <c r="AN432">
        <v>431</v>
      </c>
      <c r="AO432" t="s">
        <v>575</v>
      </c>
      <c r="AP432">
        <v>97.704143013491475</v>
      </c>
      <c r="AQ432">
        <v>94.062967642670628</v>
      </c>
      <c r="AR432">
        <v>99.485821720890669</v>
      </c>
      <c r="AS432" t="s">
        <v>342</v>
      </c>
      <c r="AT432">
        <v>48746.269</v>
      </c>
    </row>
    <row r="433" spans="1:46" x14ac:dyDescent="0.3">
      <c r="A433" t="s">
        <v>342</v>
      </c>
      <c r="B433">
        <v>2015</v>
      </c>
      <c r="C433">
        <v>44823.764999999999</v>
      </c>
      <c r="D433">
        <v>69.694999999999993</v>
      </c>
      <c r="E433">
        <v>97.731779562374811</v>
      </c>
      <c r="F433">
        <v>1.9214397839378421</v>
      </c>
      <c r="G433">
        <v>0.1139710059809316</v>
      </c>
      <c r="H433">
        <v>0.23280964770642151</v>
      </c>
      <c r="I433">
        <v>0.13809939296786336</v>
      </c>
      <c r="J433">
        <v>99.665364136516246</v>
      </c>
      <c r="K433">
        <v>0</v>
      </c>
      <c r="L433">
        <v>0.13819549651127619</v>
      </c>
      <c r="M433">
        <v>0.1964403669724781</v>
      </c>
      <c r="N433">
        <v>0.41320857481661333</v>
      </c>
      <c r="O433">
        <v>96.891012211498037</v>
      </c>
      <c r="P433">
        <v>2.756926298784478</v>
      </c>
      <c r="Q433">
        <v>0.1034376365064773</v>
      </c>
      <c r="R433">
        <v>0.24862385321100791</v>
      </c>
      <c r="S433">
        <v>1.0508770547911201E-2</v>
      </c>
      <c r="T433" t="s">
        <v>342</v>
      </c>
      <c r="U433">
        <v>2015</v>
      </c>
      <c r="V433">
        <v>92.162580601701308</v>
      </c>
      <c r="W433">
        <v>92.162580601701308</v>
      </c>
      <c r="Y433">
        <v>92.740812114516928</v>
      </c>
      <c r="Z433">
        <v>66.019586005945129</v>
      </c>
      <c r="AA433">
        <v>33.633633340367517</v>
      </c>
      <c r="AC433">
        <v>99.665364136516246</v>
      </c>
      <c r="AF433">
        <v>25.93229060052181</v>
      </c>
      <c r="AG433">
        <v>73.733073535994436</v>
      </c>
      <c r="AI433">
        <v>88.900196570959253</v>
      </c>
      <c r="AL433">
        <v>83.450470391645013</v>
      </c>
      <c r="AM433">
        <v>16.197468118637499</v>
      </c>
      <c r="AN433">
        <v>432</v>
      </c>
      <c r="AO433" t="s">
        <v>575</v>
      </c>
      <c r="AP433">
        <v>99.653219346312653</v>
      </c>
      <c r="AQ433">
        <v>99.665364136516246</v>
      </c>
      <c r="AR433">
        <v>99.647938510282515</v>
      </c>
      <c r="AS433" t="s">
        <v>342</v>
      </c>
      <c r="AT433">
        <v>44823.764999999999</v>
      </c>
    </row>
    <row r="434" spans="1:46" x14ac:dyDescent="0.3">
      <c r="A434" t="s">
        <v>343</v>
      </c>
      <c r="B434">
        <v>2000</v>
      </c>
      <c r="C434">
        <v>3050.1280000000002</v>
      </c>
      <c r="D434">
        <v>80.23599999999999</v>
      </c>
      <c r="E434">
        <v>99.653043298030184</v>
      </c>
      <c r="G434">
        <v>1.9764000000130999E-3</v>
      </c>
      <c r="H434">
        <v>0.344980301969803</v>
      </c>
      <c r="J434">
        <v>99.990000000000009</v>
      </c>
      <c r="L434">
        <v>9.9999999999908998E-3</v>
      </c>
      <c r="M434">
        <v>0</v>
      </c>
      <c r="O434">
        <v>99.570042995700419</v>
      </c>
      <c r="Q434">
        <v>0</v>
      </c>
      <c r="R434">
        <v>0.42995700429957001</v>
      </c>
      <c r="T434" t="s">
        <v>343</v>
      </c>
      <c r="U434">
        <v>2000</v>
      </c>
      <c r="W434">
        <v>88.952447387731681</v>
      </c>
      <c r="X434">
        <v>98.85086386967798</v>
      </c>
      <c r="Z434">
        <v>78.514632399999996</v>
      </c>
      <c r="AA434">
        <v>21.138410898030202</v>
      </c>
      <c r="AC434">
        <v>84.756523500000029</v>
      </c>
      <c r="AF434">
        <v>70.820000000000007</v>
      </c>
      <c r="AG434">
        <v>29.17</v>
      </c>
      <c r="AI434">
        <v>89.986001399860001</v>
      </c>
      <c r="AJ434">
        <v>98.76853169681894</v>
      </c>
      <c r="AL434">
        <v>80.41</v>
      </c>
      <c r="AM434">
        <v>19.160042995700419</v>
      </c>
      <c r="AN434">
        <v>433</v>
      </c>
      <c r="AO434" t="s">
        <v>576</v>
      </c>
      <c r="AP434">
        <v>99.653043298030184</v>
      </c>
      <c r="AQ434">
        <v>99.990000000000009</v>
      </c>
      <c r="AR434">
        <v>99.570042995700419</v>
      </c>
      <c r="AS434" t="s">
        <v>343</v>
      </c>
      <c r="AT434">
        <v>3050.1280000000002</v>
      </c>
    </row>
    <row r="435" spans="1:46" x14ac:dyDescent="0.3">
      <c r="A435" t="s">
        <v>343</v>
      </c>
      <c r="B435">
        <v>2015</v>
      </c>
      <c r="C435">
        <v>9156.9629999999997</v>
      </c>
      <c r="D435">
        <v>85.540999999999997</v>
      </c>
      <c r="E435">
        <v>99.63076457895211</v>
      </c>
      <c r="G435">
        <v>1.4458999999946E-3</v>
      </c>
      <c r="H435">
        <v>0.36778952104789508</v>
      </c>
      <c r="I435">
        <v>-1.4852479385382366E-3</v>
      </c>
      <c r="J435">
        <v>99.990000000000009</v>
      </c>
      <c r="L435">
        <v>9.9999999999908998E-3</v>
      </c>
      <c r="M435">
        <v>0</v>
      </c>
      <c r="N435">
        <v>0</v>
      </c>
      <c r="O435">
        <v>99.570042995700419</v>
      </c>
      <c r="Q435">
        <v>0</v>
      </c>
      <c r="R435">
        <v>0.42995700429957001</v>
      </c>
      <c r="S435">
        <v>0</v>
      </c>
      <c r="T435" t="s">
        <v>343</v>
      </c>
      <c r="U435">
        <v>2015</v>
      </c>
      <c r="W435">
        <v>89.229871190319244</v>
      </c>
      <c r="X435">
        <v>98.828764488124804</v>
      </c>
      <c r="AC435">
        <v>84.756523500000029</v>
      </c>
      <c r="AI435">
        <v>89.986001399860001</v>
      </c>
      <c r="AJ435">
        <v>98.76853169681894</v>
      </c>
      <c r="AN435">
        <v>434</v>
      </c>
      <c r="AO435" t="s">
        <v>576</v>
      </c>
      <c r="AP435">
        <v>99.63076457895211</v>
      </c>
      <c r="AQ435">
        <v>99.990000000000009</v>
      </c>
      <c r="AR435">
        <v>99.570042995700419</v>
      </c>
      <c r="AS435" t="s">
        <v>343</v>
      </c>
      <c r="AT435">
        <v>9156.9629999999997</v>
      </c>
    </row>
    <row r="436" spans="1:46" x14ac:dyDescent="0.3">
      <c r="A436" t="s">
        <v>344</v>
      </c>
      <c r="B436">
        <v>2000</v>
      </c>
      <c r="C436">
        <v>58867.004000000001</v>
      </c>
      <c r="D436">
        <v>78.65100000000001</v>
      </c>
      <c r="E436">
        <v>100</v>
      </c>
      <c r="G436">
        <v>0</v>
      </c>
      <c r="H436">
        <v>0</v>
      </c>
      <c r="J436">
        <v>100</v>
      </c>
      <c r="L436">
        <v>0</v>
      </c>
      <c r="M436">
        <v>0</v>
      </c>
      <c r="O436">
        <v>100</v>
      </c>
      <c r="Q436">
        <v>0</v>
      </c>
      <c r="R436">
        <v>0</v>
      </c>
      <c r="T436" t="s">
        <v>344</v>
      </c>
      <c r="U436">
        <v>2000</v>
      </c>
      <c r="V436">
        <v>95.649999999999991</v>
      </c>
      <c r="W436">
        <v>95.738211500000006</v>
      </c>
      <c r="Y436">
        <v>99.98</v>
      </c>
      <c r="Z436">
        <v>100</v>
      </c>
      <c r="AA436">
        <v>0</v>
      </c>
      <c r="AC436">
        <v>96.8</v>
      </c>
      <c r="AF436">
        <v>100</v>
      </c>
      <c r="AG436">
        <v>0</v>
      </c>
      <c r="AI436">
        <v>95.45</v>
      </c>
      <c r="AL436">
        <v>100</v>
      </c>
      <c r="AM436">
        <v>0</v>
      </c>
      <c r="AN436">
        <v>435</v>
      </c>
      <c r="AO436" t="s">
        <v>577</v>
      </c>
      <c r="AP436">
        <v>100</v>
      </c>
      <c r="AQ436">
        <v>100</v>
      </c>
      <c r="AR436">
        <v>100</v>
      </c>
      <c r="AS436" t="s">
        <v>344</v>
      </c>
      <c r="AT436">
        <v>58867.004000000001</v>
      </c>
    </row>
    <row r="437" spans="1:46" x14ac:dyDescent="0.3">
      <c r="A437" t="s">
        <v>344</v>
      </c>
      <c r="B437">
        <v>2015</v>
      </c>
      <c r="C437">
        <v>64715.81</v>
      </c>
      <c r="D437">
        <v>82.591999999999999</v>
      </c>
      <c r="E437">
        <v>100</v>
      </c>
      <c r="G437">
        <v>0</v>
      </c>
      <c r="H437">
        <v>0</v>
      </c>
      <c r="I437">
        <v>0</v>
      </c>
      <c r="J437">
        <v>100</v>
      </c>
      <c r="L437">
        <v>0</v>
      </c>
      <c r="M437">
        <v>0</v>
      </c>
      <c r="N437">
        <v>0</v>
      </c>
      <c r="O437">
        <v>100</v>
      </c>
      <c r="Q437">
        <v>0</v>
      </c>
      <c r="R437">
        <v>0</v>
      </c>
      <c r="S437">
        <v>0</v>
      </c>
      <c r="T437" t="s">
        <v>344</v>
      </c>
      <c r="U437">
        <v>2015</v>
      </c>
      <c r="V437">
        <v>95.649999999999991</v>
      </c>
      <c r="W437">
        <v>95.685007999999996</v>
      </c>
      <c r="Y437">
        <v>99.98</v>
      </c>
      <c r="Z437">
        <v>100</v>
      </c>
      <c r="AA437">
        <v>0</v>
      </c>
      <c r="AC437">
        <v>96.8</v>
      </c>
      <c r="AF437">
        <v>100</v>
      </c>
      <c r="AG437">
        <v>0</v>
      </c>
      <c r="AI437">
        <v>95.45</v>
      </c>
      <c r="AL437">
        <v>100</v>
      </c>
      <c r="AM437">
        <v>0</v>
      </c>
      <c r="AN437">
        <v>436</v>
      </c>
      <c r="AO437" t="s">
        <v>577</v>
      </c>
      <c r="AP437">
        <v>100</v>
      </c>
      <c r="AQ437">
        <v>100</v>
      </c>
      <c r="AR437">
        <v>100</v>
      </c>
      <c r="AS437" t="s">
        <v>344</v>
      </c>
      <c r="AT437">
        <v>64715.81</v>
      </c>
    </row>
    <row r="438" spans="1:46" x14ac:dyDescent="0.3">
      <c r="A438" t="s">
        <v>345</v>
      </c>
      <c r="B438">
        <v>2000</v>
      </c>
      <c r="C438">
        <v>33991.589999999997</v>
      </c>
      <c r="D438">
        <v>22.309000000000005</v>
      </c>
      <c r="E438">
        <v>31.593672992233099</v>
      </c>
      <c r="F438">
        <v>8.1735811399516276</v>
      </c>
      <c r="G438">
        <v>43.47836376052684</v>
      </c>
      <c r="H438">
        <v>16.754382107288439</v>
      </c>
      <c r="J438">
        <v>20.715696722516949</v>
      </c>
      <c r="K438">
        <v>8.2299273480661626</v>
      </c>
      <c r="L438">
        <v>50.249003506301847</v>
      </c>
      <c r="M438">
        <v>20.805372423115049</v>
      </c>
      <c r="O438">
        <v>69.476180248072325</v>
      </c>
      <c r="P438">
        <v>7.9773557038215301</v>
      </c>
      <c r="Q438">
        <v>19.899638919027609</v>
      </c>
      <c r="R438">
        <v>2.6468251290785361</v>
      </c>
      <c r="T438" t="s">
        <v>345</v>
      </c>
      <c r="U438">
        <v>2000</v>
      </c>
      <c r="W438">
        <v>1.919641698710614</v>
      </c>
      <c r="X438">
        <v>18.58739721302673</v>
      </c>
      <c r="Z438">
        <v>35.119557782282662</v>
      </c>
      <c r="AA438">
        <v>4.6476963499020609</v>
      </c>
      <c r="AC438">
        <v>6.0044441918922803E-2</v>
      </c>
      <c r="AD438">
        <v>15.499339647330711</v>
      </c>
      <c r="AF438">
        <v>24.450015783426959</v>
      </c>
      <c r="AG438">
        <v>4.4956082871561449</v>
      </c>
      <c r="AH438">
        <v>8.3956814350234605</v>
      </c>
      <c r="AI438">
        <v>8.3956814350234605</v>
      </c>
      <c r="AJ438">
        <v>29.341544881523259</v>
      </c>
      <c r="AK438">
        <v>65.835505559109777</v>
      </c>
      <c r="AL438">
        <v>72.276193554083193</v>
      </c>
      <c r="AM438">
        <v>5.1773423978106621</v>
      </c>
      <c r="AN438">
        <v>437</v>
      </c>
      <c r="AO438" t="s">
        <v>578</v>
      </c>
      <c r="AP438">
        <v>39.767254132184732</v>
      </c>
      <c r="AQ438">
        <v>28.945624070583111</v>
      </c>
      <c r="AR438">
        <v>77.453535951893855</v>
      </c>
      <c r="AS438" t="s">
        <v>345</v>
      </c>
      <c r="AT438">
        <v>33991.589999999997</v>
      </c>
    </row>
    <row r="439" spans="1:46" x14ac:dyDescent="0.3">
      <c r="A439" t="s">
        <v>345</v>
      </c>
      <c r="B439">
        <v>2015</v>
      </c>
      <c r="C439">
        <v>53470.42</v>
      </c>
      <c r="D439">
        <v>31.608000000000004</v>
      </c>
      <c r="E439">
        <v>50.145280013705182</v>
      </c>
      <c r="F439">
        <v>12.82557010711599</v>
      </c>
      <c r="G439">
        <v>23.743722751289418</v>
      </c>
      <c r="H439">
        <v>13.285427127889401</v>
      </c>
      <c r="I439">
        <v>1.2367738014314722</v>
      </c>
      <c r="J439">
        <v>36.586896563673967</v>
      </c>
      <c r="K439">
        <v>14.53523406156836</v>
      </c>
      <c r="L439">
        <v>30.769447935494039</v>
      </c>
      <c r="M439">
        <v>18.108421439263619</v>
      </c>
      <c r="N439">
        <v>1.058079989410468</v>
      </c>
      <c r="O439">
        <v>79.482313705002767</v>
      </c>
      <c r="P439">
        <v>9.1262744486464129</v>
      </c>
      <c r="Q439">
        <v>8.5417676513741547</v>
      </c>
      <c r="R439">
        <v>2.849644194976666</v>
      </c>
      <c r="S439">
        <v>0.66707556379536281</v>
      </c>
      <c r="T439" t="s">
        <v>345</v>
      </c>
      <c r="U439">
        <v>2015</v>
      </c>
      <c r="W439">
        <v>18.77070886545927</v>
      </c>
      <c r="X439">
        <v>29.331647382054442</v>
      </c>
      <c r="Z439">
        <v>34.878596467204467</v>
      </c>
      <c r="AA439">
        <v>28.092253653616702</v>
      </c>
      <c r="AC439">
        <v>8.1003687757597973</v>
      </c>
      <c r="AD439">
        <v>27.374060553114759</v>
      </c>
      <c r="AF439">
        <v>23.75700671844157</v>
      </c>
      <c r="AG439">
        <v>27.365123906800761</v>
      </c>
      <c r="AH439">
        <v>33.567387650494169</v>
      </c>
      <c r="AI439">
        <v>41.858721375416458</v>
      </c>
      <c r="AJ439">
        <v>33.567387650494169</v>
      </c>
      <c r="AK439">
        <v>75.317299930601806</v>
      </c>
      <c r="AL439">
        <v>58.94300313948338</v>
      </c>
      <c r="AM439">
        <v>29.665585014165799</v>
      </c>
      <c r="AN439">
        <v>438</v>
      </c>
      <c r="AO439" t="s">
        <v>578</v>
      </c>
      <c r="AP439">
        <v>62.970850120821183</v>
      </c>
      <c r="AQ439">
        <v>51.122130625242342</v>
      </c>
      <c r="AR439">
        <v>88.60858815364918</v>
      </c>
      <c r="AS439" t="s">
        <v>345</v>
      </c>
      <c r="AT439">
        <v>53470.42</v>
      </c>
    </row>
    <row r="440" spans="1:46" x14ac:dyDescent="0.3">
      <c r="A440" t="s">
        <v>346</v>
      </c>
      <c r="B440">
        <v>2000</v>
      </c>
      <c r="C440">
        <v>108.511</v>
      </c>
      <c r="D440">
        <v>92.586000000000013</v>
      </c>
      <c r="E440">
        <v>99.999999999999986</v>
      </c>
      <c r="G440">
        <v>0</v>
      </c>
      <c r="H440">
        <v>0</v>
      </c>
      <c r="T440" t="s">
        <v>346</v>
      </c>
      <c r="U440">
        <v>2000</v>
      </c>
      <c r="W440">
        <v>98.85</v>
      </c>
      <c r="Z440">
        <v>68.100000000000023</v>
      </c>
      <c r="AA440">
        <v>31.899999999999959</v>
      </c>
      <c r="AN440">
        <v>439</v>
      </c>
      <c r="AO440" t="s">
        <v>579</v>
      </c>
      <c r="AP440">
        <v>99.999999999999986</v>
      </c>
      <c r="AS440" t="s">
        <v>346</v>
      </c>
      <c r="AT440">
        <v>108.511</v>
      </c>
    </row>
    <row r="441" spans="1:46" x14ac:dyDescent="0.3">
      <c r="A441" t="s">
        <v>346</v>
      </c>
      <c r="B441">
        <v>2015</v>
      </c>
      <c r="C441">
        <v>106.291</v>
      </c>
      <c r="D441">
        <v>95.335000000000008</v>
      </c>
      <c r="E441">
        <v>99.99639999999998</v>
      </c>
      <c r="G441">
        <v>3.60000000002E-3</v>
      </c>
      <c r="H441">
        <v>0</v>
      </c>
      <c r="I441">
        <v>-2.4000000000038804E-4</v>
      </c>
      <c r="T441" t="s">
        <v>346</v>
      </c>
      <c r="U441">
        <v>2015</v>
      </c>
      <c r="W441">
        <v>99.203997854584031</v>
      </c>
      <c r="Z441">
        <v>63.927599999999977</v>
      </c>
      <c r="AA441">
        <v>36.068800000000003</v>
      </c>
      <c r="AN441">
        <v>440</v>
      </c>
      <c r="AO441" t="s">
        <v>579</v>
      </c>
      <c r="AP441">
        <v>99.99639999999998</v>
      </c>
      <c r="AS441" t="s">
        <v>346</v>
      </c>
      <c r="AT441">
        <v>106.291</v>
      </c>
    </row>
    <row r="442" spans="1:46" x14ac:dyDescent="0.3">
      <c r="A442" t="s">
        <v>347</v>
      </c>
      <c r="B442">
        <v>2000</v>
      </c>
      <c r="C442">
        <v>282895.74099999998</v>
      </c>
      <c r="D442">
        <v>79.057000000000002</v>
      </c>
      <c r="O442">
        <v>99.76915916218563</v>
      </c>
      <c r="Q442">
        <v>0.23084083781436959</v>
      </c>
      <c r="R442">
        <v>0</v>
      </c>
      <c r="T442" t="s">
        <v>347</v>
      </c>
      <c r="U442">
        <v>2000</v>
      </c>
      <c r="AH442">
        <v>99.653064578238002</v>
      </c>
      <c r="AI442">
        <v>99.76915916218563</v>
      </c>
      <c r="AJ442">
        <v>99.76915916218563</v>
      </c>
      <c r="AK442">
        <v>99.653064578238002</v>
      </c>
      <c r="AL442">
        <v>99.62492597190456</v>
      </c>
      <c r="AM442">
        <v>0.14423319028107071</v>
      </c>
      <c r="AN442">
        <v>441</v>
      </c>
      <c r="AO442" t="s">
        <v>580</v>
      </c>
      <c r="AR442">
        <v>99.76915916218563</v>
      </c>
      <c r="AS442" t="s">
        <v>347</v>
      </c>
      <c r="AT442">
        <v>282895.74099999998</v>
      </c>
    </row>
    <row r="443" spans="1:46" x14ac:dyDescent="0.3">
      <c r="A443" t="s">
        <v>347</v>
      </c>
      <c r="B443">
        <v>2015</v>
      </c>
      <c r="C443">
        <v>321773.63099999999</v>
      </c>
      <c r="D443">
        <v>81.617000000000004</v>
      </c>
      <c r="E443">
        <v>99.20043461117352</v>
      </c>
      <c r="G443">
        <v>0.79956538882647976</v>
      </c>
      <c r="H443">
        <v>0</v>
      </c>
      <c r="J443">
        <v>96.675406504773207</v>
      </c>
      <c r="L443">
        <v>3.324593495226793</v>
      </c>
      <c r="M443">
        <v>0</v>
      </c>
      <c r="O443">
        <v>99.76915916218563</v>
      </c>
      <c r="Q443">
        <v>0.23084083781436959</v>
      </c>
      <c r="R443">
        <v>0</v>
      </c>
      <c r="S443">
        <v>0</v>
      </c>
      <c r="T443" t="s">
        <v>347</v>
      </c>
      <c r="U443">
        <v>2015</v>
      </c>
      <c r="V443">
        <v>99.022716211395789</v>
      </c>
      <c r="W443">
        <v>99.20043461117352</v>
      </c>
      <c r="X443">
        <v>99.022716211395789</v>
      </c>
      <c r="Y443">
        <v>99.083230801026943</v>
      </c>
      <c r="Z443">
        <v>98.7011757808678</v>
      </c>
      <c r="AA443">
        <v>0.49925883030571511</v>
      </c>
      <c r="AC443">
        <v>96.675406504773207</v>
      </c>
      <c r="AD443">
        <v>95.708652439725483</v>
      </c>
      <c r="AF443">
        <v>94.599901813514904</v>
      </c>
      <c r="AG443">
        <v>2.0755046912583031</v>
      </c>
      <c r="AH443">
        <v>99.653064578238002</v>
      </c>
      <c r="AI443">
        <v>99.76915916218563</v>
      </c>
      <c r="AJ443">
        <v>99.76915916218563</v>
      </c>
      <c r="AK443">
        <v>99.653064578238002</v>
      </c>
      <c r="AL443">
        <v>99.62492597190456</v>
      </c>
      <c r="AM443">
        <v>0.14423319028107071</v>
      </c>
      <c r="AN443">
        <v>442</v>
      </c>
      <c r="AO443" t="s">
        <v>580</v>
      </c>
      <c r="AP443">
        <v>99.20043461117352</v>
      </c>
      <c r="AQ443">
        <v>96.675406504773207</v>
      </c>
      <c r="AR443">
        <v>99.76915916218563</v>
      </c>
      <c r="AS443" t="s">
        <v>347</v>
      </c>
      <c r="AT443">
        <v>321773.63099999999</v>
      </c>
    </row>
    <row r="444" spans="1:46" x14ac:dyDescent="0.3">
      <c r="A444" t="s">
        <v>348</v>
      </c>
      <c r="B444">
        <v>2000</v>
      </c>
      <c r="C444">
        <v>3321.2420000000002</v>
      </c>
      <c r="D444">
        <v>92.02800000000002</v>
      </c>
      <c r="E444">
        <v>96.753026642993845</v>
      </c>
      <c r="F444">
        <v>0.63036206986438537</v>
      </c>
      <c r="G444">
        <v>2.4384493749670622</v>
      </c>
      <c r="H444">
        <v>0.17816191217469779</v>
      </c>
      <c r="J444">
        <v>72.394937478633508</v>
      </c>
      <c r="K444">
        <v>3.5697078226020689</v>
      </c>
      <c r="L444">
        <v>21.895903075648899</v>
      </c>
      <c r="M444">
        <v>2.139451623115519</v>
      </c>
      <c r="O444">
        <v>98.86306583561219</v>
      </c>
      <c r="P444">
        <v>0.37573886452661043</v>
      </c>
      <c r="Q444">
        <v>0.75293169663182491</v>
      </c>
      <c r="R444">
        <v>8.2636032293748E-3</v>
      </c>
      <c r="T444" t="s">
        <v>348</v>
      </c>
      <c r="U444">
        <v>2000</v>
      </c>
      <c r="W444">
        <v>96.153225068378347</v>
      </c>
      <c r="X444">
        <v>97.383388712858235</v>
      </c>
      <c r="Z444">
        <v>95.572202994589105</v>
      </c>
      <c r="AA444">
        <v>1.8111857182691571</v>
      </c>
      <c r="AC444">
        <v>72.394937478633508</v>
      </c>
      <c r="AF444">
        <v>58.419725300879691</v>
      </c>
      <c r="AG444">
        <v>17.544920000355891</v>
      </c>
      <c r="AH444">
        <v>93.868739510737356</v>
      </c>
      <c r="AI444">
        <v>98.211305964034509</v>
      </c>
      <c r="AJ444">
        <v>99.2388047001388</v>
      </c>
      <c r="AK444">
        <v>93.868739510737356</v>
      </c>
      <c r="AL444">
        <v>98.790566451083308</v>
      </c>
      <c r="AM444">
        <v>0.44823824905549259</v>
      </c>
      <c r="AN444">
        <v>443</v>
      </c>
      <c r="AO444" t="s">
        <v>581</v>
      </c>
      <c r="AP444">
        <v>97.383388712858235</v>
      </c>
      <c r="AQ444">
        <v>75.964645301235578</v>
      </c>
      <c r="AR444">
        <v>99.2388047001388</v>
      </c>
      <c r="AS444" t="s">
        <v>348</v>
      </c>
      <c r="AT444">
        <v>3321.2420000000002</v>
      </c>
    </row>
    <row r="445" spans="1:46" x14ac:dyDescent="0.3">
      <c r="A445" t="s">
        <v>348</v>
      </c>
      <c r="B445">
        <v>2015</v>
      </c>
      <c r="C445">
        <v>3431.5549999999998</v>
      </c>
      <c r="D445">
        <v>95.311000000000007</v>
      </c>
      <c r="E445">
        <v>99.249111012054058</v>
      </c>
      <c r="F445">
        <v>0.57711405398972748</v>
      </c>
      <c r="G445">
        <v>0.1442816542859591</v>
      </c>
      <c r="H445">
        <v>2.9493279670265101E-2</v>
      </c>
      <c r="I445">
        <v>0.16640562460401423</v>
      </c>
      <c r="J445">
        <v>93.682872986950443</v>
      </c>
      <c r="K445">
        <v>4.6193904738719169</v>
      </c>
      <c r="L445">
        <v>1.357979273252738</v>
      </c>
      <c r="M445">
        <v>0.33975726592490219</v>
      </c>
      <c r="N445">
        <v>1.4191957005544622</v>
      </c>
      <c r="O445">
        <v>99.522952332570171</v>
      </c>
      <c r="P445">
        <v>0.3782468284561844</v>
      </c>
      <c r="Q445">
        <v>8.4571566936790396E-2</v>
      </c>
      <c r="R445">
        <v>1.42292720368546E-2</v>
      </c>
      <c r="S445">
        <v>4.3992433130532048E-2</v>
      </c>
      <c r="T445" t="s">
        <v>348</v>
      </c>
      <c r="U445">
        <v>2015</v>
      </c>
      <c r="W445">
        <v>98.623765812262604</v>
      </c>
      <c r="X445">
        <v>99.826225066043776</v>
      </c>
      <c r="Z445">
        <v>99.616379321721411</v>
      </c>
      <c r="AA445">
        <v>0.20984574432237241</v>
      </c>
      <c r="AC445">
        <v>93.682872986950443</v>
      </c>
      <c r="AF445">
        <v>94.02804299719719</v>
      </c>
      <c r="AG445">
        <v>4.2742204636251699</v>
      </c>
      <c r="AH445">
        <v>94.495290115516269</v>
      </c>
      <c r="AI445">
        <v>98.866842125152914</v>
      </c>
      <c r="AJ445">
        <v>99.901199161026355</v>
      </c>
      <c r="AK445">
        <v>94.495290115516269</v>
      </c>
      <c r="AL445">
        <v>99.891307808734396</v>
      </c>
      <c r="AM445">
        <v>9.8913522919588E-3</v>
      </c>
      <c r="AN445">
        <v>444</v>
      </c>
      <c r="AO445" t="s">
        <v>581</v>
      </c>
      <c r="AP445">
        <v>99.826225066043776</v>
      </c>
      <c r="AQ445">
        <v>98.30226346082236</v>
      </c>
      <c r="AR445">
        <v>99.901199161026355</v>
      </c>
      <c r="AS445" t="s">
        <v>348</v>
      </c>
      <c r="AT445">
        <v>3431.5549999999998</v>
      </c>
    </row>
    <row r="446" spans="1:46" x14ac:dyDescent="0.3">
      <c r="A446" t="s">
        <v>349</v>
      </c>
      <c r="B446">
        <v>2000</v>
      </c>
      <c r="C446">
        <v>24518.222000000002</v>
      </c>
      <c r="D446">
        <v>37.429000000000002</v>
      </c>
      <c r="E446">
        <v>85.360047138661898</v>
      </c>
      <c r="F446">
        <v>5.517391597623301</v>
      </c>
      <c r="G446">
        <v>3.3640091208575078</v>
      </c>
      <c r="H446">
        <v>5.7585521428572921</v>
      </c>
      <c r="J446">
        <v>79.426423359497377</v>
      </c>
      <c r="K446">
        <v>8.0476111773940175</v>
      </c>
      <c r="L446">
        <v>5.0831083202513128</v>
      </c>
      <c r="M446">
        <v>7.4428571428572923</v>
      </c>
      <c r="O446">
        <v>95.279435139573025</v>
      </c>
      <c r="P446">
        <v>1.2875599343185511</v>
      </c>
      <c r="Q446">
        <v>0.49014778325113179</v>
      </c>
      <c r="R446">
        <v>2.9428571428572918</v>
      </c>
      <c r="T446" t="s">
        <v>349</v>
      </c>
      <c r="U446">
        <v>2000</v>
      </c>
      <c r="V446">
        <v>51.445590836404882</v>
      </c>
      <c r="W446">
        <v>51.445590836404882</v>
      </c>
      <c r="Y446">
        <v>85.374652249362313</v>
      </c>
      <c r="Z446">
        <v>73.207879999999946</v>
      </c>
      <c r="AA446">
        <v>17.66955873628525</v>
      </c>
      <c r="AB446">
        <v>32.252926162816507</v>
      </c>
      <c r="AC446">
        <v>32.252926162816507</v>
      </c>
      <c r="AE446">
        <v>81.836247252131344</v>
      </c>
      <c r="AF446">
        <v>62.299999999999962</v>
      </c>
      <c r="AG446">
        <v>25.17403453689144</v>
      </c>
      <c r="AH446">
        <v>83.530450738916215</v>
      </c>
      <c r="AI446">
        <v>83.530450738916215</v>
      </c>
      <c r="AJ446">
        <v>96.084160098522119</v>
      </c>
      <c r="AK446">
        <v>91.289892813677113</v>
      </c>
      <c r="AL446">
        <v>91.442857142857065</v>
      </c>
      <c r="AM446">
        <v>5.124137931034511</v>
      </c>
      <c r="AN446">
        <v>445</v>
      </c>
      <c r="AO446" t="s">
        <v>582</v>
      </c>
      <c r="AP446">
        <v>90.8774387362852</v>
      </c>
      <c r="AQ446">
        <v>87.474034536891395</v>
      </c>
      <c r="AR446">
        <v>96.566995073891576</v>
      </c>
      <c r="AS446" t="s">
        <v>349</v>
      </c>
      <c r="AT446">
        <v>24518.222000000002</v>
      </c>
    </row>
    <row r="447" spans="1:46" x14ac:dyDescent="0.3">
      <c r="A447" t="s">
        <v>349</v>
      </c>
      <c r="B447">
        <v>2015</v>
      </c>
      <c r="C447">
        <v>29893.488000000001</v>
      </c>
      <c r="D447">
        <v>36.364999999999995</v>
      </c>
      <c r="O447">
        <v>98.666666666666671</v>
      </c>
      <c r="P447">
        <v>1.333333333333329</v>
      </c>
      <c r="Q447">
        <v>0</v>
      </c>
      <c r="R447">
        <v>0</v>
      </c>
      <c r="S447">
        <v>0.22581543513957644</v>
      </c>
      <c r="T447" t="s">
        <v>349</v>
      </c>
      <c r="U447">
        <v>2015</v>
      </c>
      <c r="AH447">
        <v>86.499999999999986</v>
      </c>
      <c r="AI447">
        <v>86.499999999999986</v>
      </c>
      <c r="AJ447">
        <v>99.5</v>
      </c>
      <c r="AK447">
        <v>93.101470588235259</v>
      </c>
      <c r="AL447">
        <v>100</v>
      </c>
      <c r="AM447">
        <v>0</v>
      </c>
      <c r="AN447">
        <v>446</v>
      </c>
      <c r="AO447" t="s">
        <v>582</v>
      </c>
      <c r="AR447">
        <v>100</v>
      </c>
      <c r="AS447" t="s">
        <v>349</v>
      </c>
      <c r="AT447">
        <v>29893.488000000001</v>
      </c>
    </row>
    <row r="448" spans="1:46" x14ac:dyDescent="0.3">
      <c r="A448" t="s">
        <v>350</v>
      </c>
      <c r="B448">
        <v>2000</v>
      </c>
      <c r="C448">
        <v>185.05799999999999</v>
      </c>
      <c r="D448">
        <v>21.672999999999998</v>
      </c>
      <c r="E448">
        <v>81.606098399606097</v>
      </c>
      <c r="F448">
        <v>0.96870640063326829</v>
      </c>
      <c r="G448">
        <v>10.854273484349561</v>
      </c>
      <c r="H448">
        <v>6.5709217154110773</v>
      </c>
      <c r="J448">
        <v>77.743976939868773</v>
      </c>
      <c r="K448">
        <v>1.1038698551299859</v>
      </c>
      <c r="L448">
        <v>12.815460387488759</v>
      </c>
      <c r="M448">
        <v>8.3366928175124855</v>
      </c>
      <c r="O448">
        <v>95.563943994440422</v>
      </c>
      <c r="P448">
        <v>0.48022082409266892</v>
      </c>
      <c r="Q448">
        <v>3.7664736152874632</v>
      </c>
      <c r="R448">
        <v>0.18936156617944611</v>
      </c>
      <c r="T448" t="s">
        <v>350</v>
      </c>
      <c r="U448">
        <v>2000</v>
      </c>
      <c r="W448">
        <v>44.609471489014247</v>
      </c>
      <c r="Z448">
        <v>50.124473925882242</v>
      </c>
      <c r="AA448">
        <v>32.450330874357121</v>
      </c>
      <c r="AC448">
        <v>38.004662155189401</v>
      </c>
      <c r="AF448">
        <v>40.90361483577999</v>
      </c>
      <c r="AG448">
        <v>37.944231959218769</v>
      </c>
      <c r="AI448">
        <v>68.479489515614091</v>
      </c>
      <c r="AL448">
        <v>83.44898968052803</v>
      </c>
      <c r="AM448">
        <v>12.595175138005059</v>
      </c>
      <c r="AN448">
        <v>447</v>
      </c>
      <c r="AO448" t="s">
        <v>583</v>
      </c>
      <c r="AP448">
        <v>82.574804800239363</v>
      </c>
      <c r="AQ448">
        <v>78.847846794998759</v>
      </c>
      <c r="AR448">
        <v>96.044164818533091</v>
      </c>
      <c r="AS448" t="s">
        <v>350</v>
      </c>
      <c r="AT448">
        <v>185.05799999999999</v>
      </c>
    </row>
    <row r="449" spans="1:46" x14ac:dyDescent="0.3">
      <c r="A449" t="s">
        <v>350</v>
      </c>
      <c r="B449">
        <v>2015</v>
      </c>
      <c r="C449">
        <v>264.65199999999999</v>
      </c>
      <c r="D449">
        <v>26.128</v>
      </c>
      <c r="E449">
        <v>90.504255220386796</v>
      </c>
      <c r="F449">
        <v>1.047010249975284</v>
      </c>
      <c r="G449">
        <v>2.240860212572477</v>
      </c>
      <c r="H449">
        <v>6.2078743170654516</v>
      </c>
      <c r="I449">
        <v>0.59321045471871325</v>
      </c>
      <c r="J449">
        <v>87.389052491207565</v>
      </c>
      <c r="K449">
        <v>1.2408181895303301</v>
      </c>
      <c r="L449">
        <v>3.0334365017496201</v>
      </c>
      <c r="M449">
        <v>8.3366928175124855</v>
      </c>
      <c r="N449">
        <v>0.64300503675591947</v>
      </c>
      <c r="O449">
        <v>99.311904332830423</v>
      </c>
      <c r="P449">
        <v>0.49905479564236849</v>
      </c>
      <c r="Q449">
        <v>0</v>
      </c>
      <c r="R449">
        <v>0.18904087152720631</v>
      </c>
      <c r="S449">
        <v>0.24986402255933343</v>
      </c>
      <c r="T449" t="s">
        <v>350</v>
      </c>
      <c r="U449">
        <v>2015</v>
      </c>
      <c r="W449">
        <v>50.151868266365703</v>
      </c>
      <c r="Z449">
        <v>32.034869501728991</v>
      </c>
      <c r="AA449">
        <v>59.516395968633077</v>
      </c>
      <c r="AC449">
        <v>42.719597668115668</v>
      </c>
      <c r="AF449">
        <v>23.497470908266219</v>
      </c>
      <c r="AG449">
        <v>65.132399772471672</v>
      </c>
      <c r="AI449">
        <v>71.165213858601106</v>
      </c>
      <c r="AL449">
        <v>56.172756400698752</v>
      </c>
      <c r="AM449">
        <v>43.638202727774058</v>
      </c>
      <c r="AN449">
        <v>448</v>
      </c>
      <c r="AO449" t="s">
        <v>583</v>
      </c>
      <c r="AP449">
        <v>91.551265470362083</v>
      </c>
      <c r="AQ449">
        <v>88.629870680737895</v>
      </c>
      <c r="AR449">
        <v>99.810959128472803</v>
      </c>
      <c r="AS449" t="s">
        <v>350</v>
      </c>
      <c r="AT449">
        <v>264.65199999999999</v>
      </c>
    </row>
    <row r="450" spans="1:46" x14ac:dyDescent="0.3">
      <c r="A450" t="s">
        <v>351</v>
      </c>
      <c r="B450">
        <v>2000</v>
      </c>
      <c r="C450">
        <v>24481.476999999999</v>
      </c>
      <c r="D450">
        <v>87.980000000000018</v>
      </c>
      <c r="E450">
        <v>96.061512623561683</v>
      </c>
      <c r="G450">
        <v>1.071129358559054</v>
      </c>
      <c r="H450">
        <v>2.867358017879265</v>
      </c>
      <c r="J450">
        <v>81.973736929092979</v>
      </c>
      <c r="L450">
        <v>1.306417081842824</v>
      </c>
      <c r="M450">
        <v>16.719845989064201</v>
      </c>
      <c r="O450">
        <v>97.986212144447265</v>
      </c>
      <c r="Q450">
        <v>1.0389838887492</v>
      </c>
      <c r="R450">
        <v>0.97480396680353465</v>
      </c>
      <c r="T450" t="s">
        <v>351</v>
      </c>
      <c r="U450">
        <v>2000</v>
      </c>
      <c r="W450">
        <v>86.802659284648712</v>
      </c>
      <c r="X450">
        <v>59.578931399641867</v>
      </c>
      <c r="Z450">
        <v>85.019625792931578</v>
      </c>
      <c r="AA450">
        <v>11.04188683063011</v>
      </c>
      <c r="AC450">
        <v>52.900170650124771</v>
      </c>
      <c r="AD450">
        <v>50.640045949489412</v>
      </c>
      <c r="AF450">
        <v>49.535427609234887</v>
      </c>
      <c r="AG450">
        <v>32.438309319858092</v>
      </c>
      <c r="AI450">
        <v>91.434483715053076</v>
      </c>
      <c r="AJ450">
        <v>60.800179445911837</v>
      </c>
      <c r="AL450">
        <v>89.867546481361146</v>
      </c>
      <c r="AM450">
        <v>8.1186656630861194</v>
      </c>
      <c r="AN450">
        <v>449</v>
      </c>
      <c r="AO450" t="s">
        <v>584</v>
      </c>
      <c r="AP450">
        <v>96.061512623561683</v>
      </c>
      <c r="AQ450">
        <v>81.973736929092979</v>
      </c>
      <c r="AR450">
        <v>97.986212144447265</v>
      </c>
      <c r="AS450" t="s">
        <v>351</v>
      </c>
      <c r="AT450">
        <v>24481.476999999999</v>
      </c>
    </row>
    <row r="451" spans="1:46" x14ac:dyDescent="0.3">
      <c r="A451" t="s">
        <v>351</v>
      </c>
      <c r="B451">
        <v>2015</v>
      </c>
      <c r="C451">
        <v>31108.082999999999</v>
      </c>
      <c r="D451">
        <v>88.990000000000009</v>
      </c>
      <c r="E451">
        <v>97.417223937149402</v>
      </c>
      <c r="G451">
        <v>1.5511959535843529</v>
      </c>
      <c r="H451">
        <v>1.031580109266244</v>
      </c>
      <c r="I451">
        <v>9.0380754239181252E-2</v>
      </c>
      <c r="J451">
        <v>86.399515953850141</v>
      </c>
      <c r="L451">
        <v>5.0340538520820246</v>
      </c>
      <c r="M451">
        <v>8.5664301940678342</v>
      </c>
      <c r="N451">
        <v>0.29505193498381083</v>
      </c>
      <c r="O451">
        <v>98.78035423152096</v>
      </c>
      <c r="Q451">
        <v>1.1202906219464239</v>
      </c>
      <c r="R451">
        <v>9.9355146532616304E-2</v>
      </c>
      <c r="S451">
        <v>5.2942805804912986E-2</v>
      </c>
      <c r="T451" t="s">
        <v>351</v>
      </c>
      <c r="U451">
        <v>2015</v>
      </c>
      <c r="W451">
        <v>89.125265080878052</v>
      </c>
      <c r="X451">
        <v>60.421079284262738</v>
      </c>
      <c r="Z451">
        <v>86.185620127454541</v>
      </c>
      <c r="AA451">
        <v>11.231603809694869</v>
      </c>
      <c r="AC451">
        <v>59.252154786164212</v>
      </c>
      <c r="AD451">
        <v>53.374112512416183</v>
      </c>
      <c r="AF451">
        <v>51.995600350769621</v>
      </c>
      <c r="AG451">
        <v>34.40391560308052</v>
      </c>
      <c r="AI451">
        <v>92.821219057109076</v>
      </c>
      <c r="AJ451">
        <v>61.292942461676283</v>
      </c>
      <c r="AL451">
        <v>90.415669770575121</v>
      </c>
      <c r="AM451">
        <v>8.3646844609458384</v>
      </c>
      <c r="AN451">
        <v>450</v>
      </c>
      <c r="AO451" t="s">
        <v>584</v>
      </c>
      <c r="AP451">
        <v>97.417223937149402</v>
      </c>
      <c r="AQ451">
        <v>86.399515953850141</v>
      </c>
      <c r="AR451">
        <v>98.78035423152096</v>
      </c>
      <c r="AS451" t="s">
        <v>351</v>
      </c>
      <c r="AT451">
        <v>31108.082999999999</v>
      </c>
    </row>
    <row r="452" spans="1:46" x14ac:dyDescent="0.3">
      <c r="A452" t="s">
        <v>352</v>
      </c>
      <c r="B452">
        <v>2000</v>
      </c>
      <c r="C452">
        <v>80285.562999999995</v>
      </c>
      <c r="D452">
        <v>24.374000000000002</v>
      </c>
      <c r="E452">
        <v>77.855113626107666</v>
      </c>
      <c r="F452">
        <v>2.6310634035210319</v>
      </c>
      <c r="G452">
        <v>10.058123130623979</v>
      </c>
      <c r="H452">
        <v>9.4556998397473251</v>
      </c>
      <c r="J452">
        <v>73.883100612707324</v>
      </c>
      <c r="K452">
        <v>1.8167975560501759</v>
      </c>
      <c r="L452">
        <v>12.37230865057586</v>
      </c>
      <c r="M452">
        <v>11.92779318066664</v>
      </c>
      <c r="O452">
        <v>90.179207174618952</v>
      </c>
      <c r="P452">
        <v>5.1575124467979236</v>
      </c>
      <c r="Q452">
        <v>2.8778246924570401</v>
      </c>
      <c r="R452">
        <v>1.7854556861260851</v>
      </c>
      <c r="T452" t="s">
        <v>352</v>
      </c>
      <c r="U452">
        <v>2000</v>
      </c>
      <c r="W452">
        <v>65.294515724140339</v>
      </c>
      <c r="Z452">
        <v>13.012038876623979</v>
      </c>
      <c r="AA452">
        <v>67.474138153004716</v>
      </c>
      <c r="AC452">
        <v>57.27426515669044</v>
      </c>
      <c r="AF452">
        <v>1.5148763346360281</v>
      </c>
      <c r="AG452">
        <v>74.185021834121471</v>
      </c>
      <c r="AI452">
        <v>90.179207174618952</v>
      </c>
      <c r="AJ452">
        <v>95.336719621416876</v>
      </c>
      <c r="AL452">
        <v>48.684657831263387</v>
      </c>
      <c r="AM452">
        <v>46.652061790153482</v>
      </c>
      <c r="AN452">
        <v>451</v>
      </c>
      <c r="AO452" t="s">
        <v>585</v>
      </c>
      <c r="AP452">
        <v>80.486177029628692</v>
      </c>
      <c r="AQ452">
        <v>75.6998981687575</v>
      </c>
      <c r="AR452">
        <v>95.336719621416876</v>
      </c>
      <c r="AS452" t="s">
        <v>352</v>
      </c>
      <c r="AT452">
        <v>80285.562999999995</v>
      </c>
    </row>
    <row r="453" spans="1:46" x14ac:dyDescent="0.3">
      <c r="A453" t="s">
        <v>352</v>
      </c>
      <c r="B453">
        <v>2015</v>
      </c>
      <c r="C453">
        <v>93447.600999999995</v>
      </c>
      <c r="D453">
        <v>33.593000000000004</v>
      </c>
      <c r="E453">
        <v>91.19176623837923</v>
      </c>
      <c r="F453">
        <v>3.0502246301593661</v>
      </c>
      <c r="G453">
        <v>5.3002706988787613</v>
      </c>
      <c r="H453">
        <v>0.4577384325826192</v>
      </c>
      <c r="I453">
        <v>0.88911017415143756</v>
      </c>
      <c r="J453">
        <v>90.78698506303428</v>
      </c>
      <c r="K453">
        <v>1.41131060851356</v>
      </c>
      <c r="L453">
        <v>7.1124118855129836</v>
      </c>
      <c r="M453">
        <v>0.68929244293917691</v>
      </c>
      <c r="N453">
        <v>1.1269256300217971</v>
      </c>
      <c r="O453">
        <v>91.991941974727112</v>
      </c>
      <c r="P453">
        <v>6.2900473145112556</v>
      </c>
      <c r="Q453">
        <v>1.718010710761632</v>
      </c>
      <c r="R453">
        <v>0</v>
      </c>
      <c r="S453">
        <v>0.12084898667387733</v>
      </c>
      <c r="T453" t="s">
        <v>352</v>
      </c>
      <c r="U453">
        <v>2015</v>
      </c>
      <c r="W453">
        <v>88.219378882192686</v>
      </c>
      <c r="Z453">
        <v>39.662149211729172</v>
      </c>
      <c r="AA453">
        <v>54.57984165680945</v>
      </c>
      <c r="AC453">
        <v>90.78698506303428</v>
      </c>
      <c r="AF453">
        <v>20.086911930376122</v>
      </c>
      <c r="AG453">
        <v>72.111383741171721</v>
      </c>
      <c r="AI453">
        <v>83.143707651545014</v>
      </c>
      <c r="AJ453">
        <v>98.281989289238368</v>
      </c>
      <c r="AL453">
        <v>78.358686649374249</v>
      </c>
      <c r="AM453">
        <v>19.923302639864119</v>
      </c>
      <c r="AN453">
        <v>452</v>
      </c>
      <c r="AO453" t="s">
        <v>585</v>
      </c>
      <c r="AP453">
        <v>94.241990868538622</v>
      </c>
      <c r="AQ453">
        <v>92.198295671547839</v>
      </c>
      <c r="AR453">
        <v>98.281989289238368</v>
      </c>
      <c r="AS453" t="s">
        <v>352</v>
      </c>
      <c r="AT453">
        <v>93447.600999999995</v>
      </c>
    </row>
    <row r="454" spans="1:46" x14ac:dyDescent="0.3">
      <c r="A454" t="s">
        <v>353</v>
      </c>
      <c r="B454">
        <v>2000</v>
      </c>
      <c r="C454">
        <v>14.497</v>
      </c>
      <c r="D454">
        <v>0</v>
      </c>
      <c r="E454">
        <v>99.673648327190946</v>
      </c>
      <c r="G454">
        <v>0.32635167280905358</v>
      </c>
      <c r="H454">
        <v>0</v>
      </c>
      <c r="J454">
        <v>99.673648327190946</v>
      </c>
      <c r="L454">
        <v>0.32635167280905358</v>
      </c>
      <c r="M454">
        <v>0</v>
      </c>
      <c r="O454">
        <v>-999</v>
      </c>
      <c r="P454">
        <v>-999</v>
      </c>
      <c r="Q454">
        <v>-999</v>
      </c>
      <c r="R454">
        <v>-999</v>
      </c>
      <c r="S454">
        <v>-999</v>
      </c>
      <c r="T454" t="s">
        <v>353</v>
      </c>
      <c r="U454">
        <v>2000</v>
      </c>
      <c r="W454">
        <v>99.322259497210069</v>
      </c>
      <c r="Z454">
        <v>99.621272976728051</v>
      </c>
      <c r="AA454">
        <v>5.2375350462895702E-2</v>
      </c>
      <c r="AC454">
        <v>99.322259497210069</v>
      </c>
      <c r="AF454">
        <v>99.621272976728051</v>
      </c>
      <c r="AG454">
        <v>5.2375350462895702E-2</v>
      </c>
      <c r="AH454">
        <v>-999</v>
      </c>
      <c r="AI454">
        <v>-999</v>
      </c>
      <c r="AJ454">
        <v>-999</v>
      </c>
      <c r="AK454">
        <v>-999</v>
      </c>
      <c r="AL454">
        <v>-999</v>
      </c>
      <c r="AM454">
        <v>-999</v>
      </c>
      <c r="AN454">
        <v>453</v>
      </c>
      <c r="AO454" t="s">
        <v>586</v>
      </c>
      <c r="AP454">
        <v>99.673648327190946</v>
      </c>
      <c r="AQ454">
        <v>99.673648327190946</v>
      </c>
      <c r="AR454">
        <v>-999</v>
      </c>
      <c r="AS454" t="s">
        <v>594</v>
      </c>
      <c r="AT454">
        <v>14.497</v>
      </c>
    </row>
    <row r="455" spans="1:46" x14ac:dyDescent="0.3">
      <c r="A455" t="s">
        <v>353</v>
      </c>
      <c r="B455">
        <v>2015</v>
      </c>
      <c r="C455">
        <v>13.151</v>
      </c>
      <c r="D455">
        <v>0</v>
      </c>
      <c r="E455">
        <v>99.55927642464944</v>
      </c>
      <c r="G455">
        <v>0.44072357535056028</v>
      </c>
      <c r="H455">
        <v>0</v>
      </c>
      <c r="I455">
        <v>-7.6247935027671096E-3</v>
      </c>
      <c r="J455">
        <v>99.55927642464944</v>
      </c>
      <c r="L455">
        <v>0.44072357535056028</v>
      </c>
      <c r="M455">
        <v>0</v>
      </c>
      <c r="N455">
        <v>-7.6247935027671096E-3</v>
      </c>
      <c r="O455">
        <v>-999</v>
      </c>
      <c r="P455">
        <v>-999</v>
      </c>
      <c r="Q455">
        <v>-999</v>
      </c>
      <c r="R455">
        <v>-999</v>
      </c>
      <c r="S455">
        <v>-999</v>
      </c>
      <c r="T455" t="s">
        <v>353</v>
      </c>
      <c r="U455">
        <v>2015</v>
      </c>
      <c r="W455">
        <v>99.015754993946587</v>
      </c>
      <c r="Z455">
        <v>99.348868651888523</v>
      </c>
      <c r="AA455">
        <v>0.2104077727609166</v>
      </c>
      <c r="AC455">
        <v>99.015754993946587</v>
      </c>
      <c r="AF455">
        <v>99.348868651888523</v>
      </c>
      <c r="AG455">
        <v>0.2104077727609166</v>
      </c>
      <c r="AH455">
        <v>-999</v>
      </c>
      <c r="AI455">
        <v>-999</v>
      </c>
      <c r="AJ455">
        <v>-999</v>
      </c>
      <c r="AK455">
        <v>-999</v>
      </c>
      <c r="AL455">
        <v>-999</v>
      </c>
      <c r="AM455">
        <v>-999</v>
      </c>
      <c r="AN455">
        <v>454</v>
      </c>
      <c r="AO455" t="s">
        <v>586</v>
      </c>
      <c r="AP455">
        <v>99.55927642464944</v>
      </c>
      <c r="AQ455">
        <v>99.55927642464944</v>
      </c>
      <c r="AR455">
        <v>-999</v>
      </c>
      <c r="AS455" t="s">
        <v>594</v>
      </c>
      <c r="AT455">
        <v>13.151</v>
      </c>
    </row>
    <row r="456" spans="1:46" x14ac:dyDescent="0.3">
      <c r="A456" t="s">
        <v>354</v>
      </c>
      <c r="B456">
        <v>2000</v>
      </c>
      <c r="C456">
        <v>3223.7809999999999</v>
      </c>
      <c r="D456">
        <v>71.969000000000008</v>
      </c>
      <c r="E456">
        <v>88.21386987088988</v>
      </c>
      <c r="F456">
        <v>0.48056337306797531</v>
      </c>
      <c r="G456">
        <v>10.09586380151789</v>
      </c>
      <c r="H456">
        <v>1.209702954524253</v>
      </c>
      <c r="J456">
        <v>84.096846964495484</v>
      </c>
      <c r="K456">
        <v>0.9973034427731875</v>
      </c>
      <c r="L456">
        <v>12.055849592731329</v>
      </c>
      <c r="M456">
        <v>2.85</v>
      </c>
      <c r="O456">
        <v>89.8173973492367</v>
      </c>
      <c r="P456">
        <v>0.27929976104186949</v>
      </c>
      <c r="Q456">
        <v>9.3324745406763512</v>
      </c>
      <c r="R456">
        <v>0.57082834904507918</v>
      </c>
      <c r="T456" t="s">
        <v>354</v>
      </c>
      <c r="U456">
        <v>2000</v>
      </c>
      <c r="W456">
        <v>80.898185751349772</v>
      </c>
      <c r="X456">
        <v>80.503276704489664</v>
      </c>
      <c r="Z456">
        <v>84.213591906325703</v>
      </c>
      <c r="AA456">
        <v>4.480841337632171</v>
      </c>
      <c r="AC456">
        <v>80.670105527594785</v>
      </c>
      <c r="AD456">
        <v>79.448400870293995</v>
      </c>
      <c r="AF456">
        <v>69.108843648208449</v>
      </c>
      <c r="AG456">
        <v>15.98530675906022</v>
      </c>
      <c r="AI456">
        <v>80.987020065458296</v>
      </c>
      <c r="AJ456">
        <v>80.914137276518431</v>
      </c>
      <c r="AL456">
        <v>90.096697110278569</v>
      </c>
      <c r="AM456">
        <v>0</v>
      </c>
      <c r="AN456">
        <v>455</v>
      </c>
      <c r="AO456" t="s">
        <v>587</v>
      </c>
      <c r="AP456">
        <v>88.69443324395786</v>
      </c>
      <c r="AQ456">
        <v>85.094150407268671</v>
      </c>
      <c r="AR456">
        <v>90.096697110278569</v>
      </c>
      <c r="AS456" t="s">
        <v>603</v>
      </c>
      <c r="AT456">
        <v>3223.7809999999999</v>
      </c>
    </row>
    <row r="457" spans="1:46" x14ac:dyDescent="0.3">
      <c r="A457" t="s">
        <v>354</v>
      </c>
      <c r="B457">
        <v>2015</v>
      </c>
      <c r="C457">
        <v>4668.4660000000003</v>
      </c>
      <c r="D457">
        <v>75.251999999999995</v>
      </c>
      <c r="E457">
        <v>87.645861017681483</v>
      </c>
      <c r="F457">
        <v>0.475401483580007</v>
      </c>
      <c r="G457">
        <v>11.878737498738509</v>
      </c>
      <c r="H457">
        <v>0</v>
      </c>
      <c r="I457">
        <v>-3.7867256880559808E-2</v>
      </c>
      <c r="J457">
        <v>93.684706644713359</v>
      </c>
      <c r="K457">
        <v>1.11100574925733</v>
      </c>
      <c r="L457">
        <v>5.2042876060293111</v>
      </c>
      <c r="M457">
        <v>0</v>
      </c>
      <c r="N457">
        <v>0.6391906453478583</v>
      </c>
      <c r="O457">
        <v>85.659875906617529</v>
      </c>
      <c r="P457">
        <v>0.2663713665468066</v>
      </c>
      <c r="Q457">
        <v>14.073752726835661</v>
      </c>
      <c r="R457">
        <v>0</v>
      </c>
      <c r="S457">
        <v>-0.27716809617461136</v>
      </c>
      <c r="T457" t="s">
        <v>354</v>
      </c>
      <c r="U457">
        <v>2015</v>
      </c>
      <c r="W457">
        <v>80.363678957167053</v>
      </c>
      <c r="X457">
        <v>79.974553909072526</v>
      </c>
      <c r="Z457">
        <v>51.8889066156841</v>
      </c>
      <c r="AA457">
        <v>36.232355885577377</v>
      </c>
      <c r="AC457">
        <v>89.867283306608158</v>
      </c>
      <c r="AD457">
        <v>88.506292418637941</v>
      </c>
      <c r="AF457">
        <v>80.563933224755601</v>
      </c>
      <c r="AG457">
        <v>14.231779169215089</v>
      </c>
      <c r="AI457">
        <v>77.23824441137468</v>
      </c>
      <c r="AJ457">
        <v>77.168735264588321</v>
      </c>
      <c r="AL457">
        <v>42.458598337880183</v>
      </c>
      <c r="AM457">
        <v>43.46764893528416</v>
      </c>
      <c r="AN457">
        <v>456</v>
      </c>
      <c r="AO457" t="s">
        <v>587</v>
      </c>
      <c r="AP457">
        <v>88.121262501261498</v>
      </c>
      <c r="AQ457">
        <v>94.795712393970689</v>
      </c>
      <c r="AR457">
        <v>85.926247273164336</v>
      </c>
      <c r="AS457" t="s">
        <v>603</v>
      </c>
      <c r="AT457">
        <v>4668.4660000000003</v>
      </c>
    </row>
    <row r="458" spans="1:46" x14ac:dyDescent="0.3">
      <c r="A458" t="s">
        <v>355</v>
      </c>
      <c r="B458">
        <v>2000</v>
      </c>
      <c r="C458">
        <v>305.61500000000001</v>
      </c>
      <c r="D458">
        <v>83.86099999999999</v>
      </c>
      <c r="T458" t="s">
        <v>355</v>
      </c>
      <c r="U458">
        <v>2000</v>
      </c>
      <c r="AN458">
        <v>457</v>
      </c>
      <c r="AO458" t="s">
        <v>588</v>
      </c>
      <c r="AS458" t="s">
        <v>355</v>
      </c>
      <c r="AT458">
        <v>305.61500000000001</v>
      </c>
    </row>
    <row r="459" spans="1:46" x14ac:dyDescent="0.3">
      <c r="A459" t="s">
        <v>355</v>
      </c>
      <c r="B459">
        <v>2015</v>
      </c>
      <c r="C459">
        <v>572.54</v>
      </c>
      <c r="D459">
        <v>80.922000000000011</v>
      </c>
      <c r="T459" t="s">
        <v>355</v>
      </c>
      <c r="U459">
        <v>2015</v>
      </c>
      <c r="AN459">
        <v>458</v>
      </c>
      <c r="AO459" t="s">
        <v>588</v>
      </c>
      <c r="AS459" t="s">
        <v>355</v>
      </c>
      <c r="AT459">
        <v>572.54</v>
      </c>
    </row>
    <row r="460" spans="1:46" x14ac:dyDescent="0.3">
      <c r="A460" t="s">
        <v>356</v>
      </c>
      <c r="B460">
        <v>2000</v>
      </c>
      <c r="C460">
        <v>17795.219000000001</v>
      </c>
      <c r="D460">
        <v>26.267000000000003</v>
      </c>
      <c r="E460">
        <v>42.709655299700103</v>
      </c>
      <c r="F460">
        <v>12.29238328089985</v>
      </c>
      <c r="G460">
        <v>40.422140968101971</v>
      </c>
      <c r="H460">
        <v>4.5758204512980809</v>
      </c>
      <c r="J460">
        <v>29.794491801568359</v>
      </c>
      <c r="K460">
        <v>11.6948804088487</v>
      </c>
      <c r="L460">
        <v>52.704760060207242</v>
      </c>
      <c r="M460">
        <v>5.8058677293757057</v>
      </c>
      <c r="O460">
        <v>78.963272012980923</v>
      </c>
      <c r="P460">
        <v>13.969608668837081</v>
      </c>
      <c r="Q460">
        <v>5.9441132710601607</v>
      </c>
      <c r="R460">
        <v>1.1230060471218339</v>
      </c>
      <c r="T460" t="s">
        <v>356</v>
      </c>
      <c r="U460">
        <v>2000</v>
      </c>
      <c r="W460">
        <v>30.505988773816402</v>
      </c>
      <c r="X460">
        <v>34.658089057629503</v>
      </c>
      <c r="Z460">
        <v>42.697206098016302</v>
      </c>
      <c r="AA460">
        <v>12.304832482583651</v>
      </c>
      <c r="AC460">
        <v>16.417896392312429</v>
      </c>
      <c r="AD460">
        <v>26.5117088424565</v>
      </c>
      <c r="AF460">
        <v>34.553384187811162</v>
      </c>
      <c r="AG460">
        <v>6.9359880226058976</v>
      </c>
      <c r="AI460">
        <v>70.052085228129116</v>
      </c>
      <c r="AJ460">
        <v>57.525453142045343</v>
      </c>
      <c r="AL460">
        <v>65.557388871273815</v>
      </c>
      <c r="AM460">
        <v>27.37549181054419</v>
      </c>
      <c r="AN460">
        <v>459</v>
      </c>
      <c r="AO460" t="s">
        <v>589</v>
      </c>
      <c r="AP460">
        <v>55.002038580599937</v>
      </c>
      <c r="AQ460">
        <v>41.489372210417059</v>
      </c>
      <c r="AR460">
        <v>92.932880681818006</v>
      </c>
      <c r="AS460" t="s">
        <v>356</v>
      </c>
      <c r="AT460">
        <v>17795.219000000001</v>
      </c>
    </row>
    <row r="461" spans="1:46" x14ac:dyDescent="0.3">
      <c r="A461" t="s">
        <v>356</v>
      </c>
      <c r="B461">
        <v>2015</v>
      </c>
      <c r="C461">
        <v>26832.215</v>
      </c>
      <c r="D461">
        <v>34.606000000000009</v>
      </c>
      <c r="E461">
        <v>70.358863234316843</v>
      </c>
      <c r="F461">
        <v>21.300265370299329</v>
      </c>
      <c r="G461">
        <v>3.810484457033898</v>
      </c>
      <c r="H461">
        <v>4.5303869383499311</v>
      </c>
      <c r="I461">
        <v>1.8432805289744494</v>
      </c>
      <c r="J461">
        <v>62.789527258888377</v>
      </c>
      <c r="K461">
        <v>24.646032465040768</v>
      </c>
      <c r="L461">
        <v>5.6499200530502094</v>
      </c>
      <c r="M461">
        <v>6.9145202230206451</v>
      </c>
      <c r="N461">
        <v>2.1996690304880011</v>
      </c>
      <c r="O461">
        <v>84.662427840950613</v>
      </c>
      <c r="P461">
        <v>14.97786193177649</v>
      </c>
      <c r="Q461">
        <v>0.33455394307995329</v>
      </c>
      <c r="R461">
        <v>2.5156284192945601E-2</v>
      </c>
      <c r="S461">
        <v>0.37994372186464603</v>
      </c>
      <c r="T461" t="s">
        <v>356</v>
      </c>
      <c r="U461">
        <v>2015</v>
      </c>
      <c r="W461">
        <v>48.617842258149231</v>
      </c>
      <c r="X461">
        <v>57.88055280477473</v>
      </c>
      <c r="Z461">
        <v>41.689355970690222</v>
      </c>
      <c r="AA461">
        <v>49.969772633925949</v>
      </c>
      <c r="AC461">
        <v>34.599413875703092</v>
      </c>
      <c r="AD461">
        <v>55.871322663590732</v>
      </c>
      <c r="AF461">
        <v>23.573924013290029</v>
      </c>
      <c r="AG461">
        <v>63.861635710639121</v>
      </c>
      <c r="AI461">
        <v>75.108078218435935</v>
      </c>
      <c r="AJ461">
        <v>61.677339369318069</v>
      </c>
      <c r="AL461">
        <v>75.921586145290803</v>
      </c>
      <c r="AM461">
        <v>23.718703627436302</v>
      </c>
      <c r="AN461">
        <v>460</v>
      </c>
      <c r="AO461" t="s">
        <v>589</v>
      </c>
      <c r="AP461">
        <v>91.659128604616171</v>
      </c>
      <c r="AQ461">
        <v>87.435559723929146</v>
      </c>
      <c r="AR461">
        <v>99.640289772727101</v>
      </c>
      <c r="AS461" t="s">
        <v>356</v>
      </c>
      <c r="AT461">
        <v>26832.215</v>
      </c>
    </row>
    <row r="462" spans="1:46" x14ac:dyDescent="0.3">
      <c r="A462" t="s">
        <v>357</v>
      </c>
      <c r="B462">
        <v>2000</v>
      </c>
      <c r="C462">
        <v>10585.22</v>
      </c>
      <c r="D462">
        <v>34.802000000000007</v>
      </c>
      <c r="E462">
        <v>48.584687324033673</v>
      </c>
      <c r="F462">
        <v>4.5353627461845649</v>
      </c>
      <c r="G462">
        <v>28.357305824489231</v>
      </c>
      <c r="H462">
        <v>18.522644105292532</v>
      </c>
      <c r="J462">
        <v>30.025501510956079</v>
      </c>
      <c r="K462">
        <v>4.8496009692652819</v>
      </c>
      <c r="L462">
        <v>37.713831445222922</v>
      </c>
      <c r="M462">
        <v>27.41106607455572</v>
      </c>
      <c r="O462">
        <v>83.353430403196754</v>
      </c>
      <c r="P462">
        <v>3.9466694622233969</v>
      </c>
      <c r="Q462">
        <v>10.828808685801951</v>
      </c>
      <c r="R462">
        <v>1.871091448777904</v>
      </c>
      <c r="T462" t="s">
        <v>357</v>
      </c>
      <c r="U462">
        <v>2000</v>
      </c>
      <c r="W462">
        <v>19.619728723172852</v>
      </c>
      <c r="Z462">
        <v>32.711739909270463</v>
      </c>
      <c r="AA462">
        <v>20.408310160947789</v>
      </c>
      <c r="AC462">
        <v>4.1752496222016289</v>
      </c>
      <c r="AF462">
        <v>6.5827269052132351</v>
      </c>
      <c r="AG462">
        <v>28.292375575008119</v>
      </c>
      <c r="AH462">
        <v>48.553386226337089</v>
      </c>
      <c r="AI462">
        <v>48.553386226337089</v>
      </c>
      <c r="AJ462">
        <v>69.874222851291464</v>
      </c>
      <c r="AK462">
        <v>66.837041023716537</v>
      </c>
      <c r="AL462">
        <v>81.661782718261975</v>
      </c>
      <c r="AM462">
        <v>5.6383171471581761</v>
      </c>
      <c r="AN462">
        <v>461</v>
      </c>
      <c r="AO462" t="s">
        <v>590</v>
      </c>
      <c r="AP462">
        <v>53.120050070218227</v>
      </c>
      <c r="AQ462">
        <v>34.875102480221358</v>
      </c>
      <c r="AR462">
        <v>87.300099865420151</v>
      </c>
      <c r="AS462" t="s">
        <v>357</v>
      </c>
      <c r="AT462">
        <v>10585.22</v>
      </c>
    </row>
    <row r="463" spans="1:46" x14ac:dyDescent="0.3">
      <c r="A463" t="s">
        <v>357</v>
      </c>
      <c r="B463">
        <v>2015</v>
      </c>
      <c r="C463">
        <v>16211.767</v>
      </c>
      <c r="D463">
        <v>40.92199999999999</v>
      </c>
      <c r="E463">
        <v>61.225307591560181</v>
      </c>
      <c r="F463">
        <v>5.8941460413681668</v>
      </c>
      <c r="G463">
        <v>21.191425181773091</v>
      </c>
      <c r="H463">
        <v>11.689121185298569</v>
      </c>
      <c r="I463">
        <v>0.84270801783510052</v>
      </c>
      <c r="J463">
        <v>44.407829238202893</v>
      </c>
      <c r="K463">
        <v>7.1725780046662209</v>
      </c>
      <c r="L463">
        <v>29.316053327569531</v>
      </c>
      <c r="M463">
        <v>19.103539429561351</v>
      </c>
      <c r="N463">
        <v>0.95882184848312091</v>
      </c>
      <c r="O463">
        <v>85.504252563937911</v>
      </c>
      <c r="P463">
        <v>4.0485079120557543</v>
      </c>
      <c r="Q463">
        <v>9.4621162135564134</v>
      </c>
      <c r="R463">
        <v>0.98512331044992152</v>
      </c>
      <c r="S463">
        <v>0.14338814404941047</v>
      </c>
      <c r="T463" t="s">
        <v>357</v>
      </c>
      <c r="U463">
        <v>2015</v>
      </c>
      <c r="W463">
        <v>22.869477898643751</v>
      </c>
      <c r="Z463">
        <v>29.413594528002388</v>
      </c>
      <c r="AA463">
        <v>37.705859104925963</v>
      </c>
      <c r="AC463">
        <v>6.4965793506584992</v>
      </c>
      <c r="AF463">
        <v>3.8596876398090099</v>
      </c>
      <c r="AG463">
        <v>47.720719603060097</v>
      </c>
      <c r="AH463">
        <v>46.506594863060748</v>
      </c>
      <c r="AI463">
        <v>46.506594863060748</v>
      </c>
      <c r="AJ463">
        <v>89.552760475993665</v>
      </c>
      <c r="AK463">
        <v>88.692748464216251</v>
      </c>
      <c r="AL463">
        <v>66.305088373383569</v>
      </c>
      <c r="AM463">
        <v>23.2476721026101</v>
      </c>
      <c r="AN463">
        <v>462</v>
      </c>
      <c r="AO463" t="s">
        <v>590</v>
      </c>
      <c r="AP463">
        <v>67.119453632928341</v>
      </c>
      <c r="AQ463">
        <v>51.580407242869107</v>
      </c>
      <c r="AR463">
        <v>89.552760475993665</v>
      </c>
      <c r="AS463" t="s">
        <v>357</v>
      </c>
      <c r="AT463">
        <v>16211.767</v>
      </c>
    </row>
    <row r="464" spans="1:46" x14ac:dyDescent="0.3">
      <c r="A464" t="s">
        <v>358</v>
      </c>
      <c r="B464">
        <v>2000</v>
      </c>
      <c r="C464">
        <v>12499.981</v>
      </c>
      <c r="D464">
        <v>33.757999999999996</v>
      </c>
      <c r="E464">
        <v>70.385381333538959</v>
      </c>
      <c r="F464">
        <v>10.157483431254031</v>
      </c>
      <c r="G464">
        <v>13.89602240008762</v>
      </c>
      <c r="H464">
        <v>5.5611128351193901</v>
      </c>
      <c r="J464">
        <v>58.098776070295628</v>
      </c>
      <c r="K464">
        <v>13.497242692439331</v>
      </c>
      <c r="L464">
        <v>20.253535182633129</v>
      </c>
      <c r="M464">
        <v>8.1504460546319137</v>
      </c>
      <c r="O464">
        <v>94.494905175228752</v>
      </c>
      <c r="P464">
        <v>3.6040047601409242</v>
      </c>
      <c r="Q464">
        <v>1.4209242976710359</v>
      </c>
      <c r="R464">
        <v>0.48016576695928848</v>
      </c>
      <c r="T464" t="s">
        <v>358</v>
      </c>
      <c r="U464">
        <v>2000</v>
      </c>
      <c r="W464">
        <v>38.655938443138012</v>
      </c>
      <c r="X464">
        <v>60.728792609082852</v>
      </c>
      <c r="Z464">
        <v>42.025089024327947</v>
      </c>
      <c r="AA464">
        <v>38.517775740465027</v>
      </c>
      <c r="AC464">
        <v>10.69690635576683</v>
      </c>
      <c r="AD464">
        <v>60.098900962554943</v>
      </c>
      <c r="AF464">
        <v>13.44895837738272</v>
      </c>
      <c r="AG464">
        <v>58.147060385352233</v>
      </c>
      <c r="AI464">
        <v>93.518851042570475</v>
      </c>
      <c r="AJ464">
        <v>61.964804293699842</v>
      </c>
      <c r="AL464">
        <v>98.098909935369676</v>
      </c>
      <c r="AM464">
        <v>0</v>
      </c>
      <c r="AN464">
        <v>463</v>
      </c>
      <c r="AO464" t="s">
        <v>591</v>
      </c>
      <c r="AP464">
        <v>80.542864764792995</v>
      </c>
      <c r="AQ464">
        <v>71.596018762734957</v>
      </c>
      <c r="AR464">
        <v>98.098909935369676</v>
      </c>
      <c r="AS464" t="s">
        <v>358</v>
      </c>
      <c r="AT464">
        <v>12499.981</v>
      </c>
    </row>
    <row r="465" spans="1:46" x14ac:dyDescent="0.3">
      <c r="A465" t="s">
        <v>358</v>
      </c>
      <c r="B465">
        <v>2015</v>
      </c>
      <c r="C465">
        <v>15602.751</v>
      </c>
      <c r="D465">
        <v>32.375999999999998</v>
      </c>
      <c r="E465">
        <v>66.563101309195588</v>
      </c>
      <c r="F465">
        <v>9.5683048557163488</v>
      </c>
      <c r="G465">
        <v>16.536834091750521</v>
      </c>
      <c r="H465">
        <v>7.3317597433375461</v>
      </c>
      <c r="I465">
        <v>-0.25481866828955807</v>
      </c>
      <c r="J465">
        <v>53.534696370617603</v>
      </c>
      <c r="K465">
        <v>12.436936511468231</v>
      </c>
      <c r="L465">
        <v>23.20139787661623</v>
      </c>
      <c r="M465">
        <v>10.826969241297951</v>
      </c>
      <c r="N465">
        <v>-0.304271979978535</v>
      </c>
      <c r="O465">
        <v>93.775630823848374</v>
      </c>
      <c r="P465">
        <v>3.5765718717601662</v>
      </c>
      <c r="Q465">
        <v>2.616508499096724</v>
      </c>
      <c r="R465">
        <v>3.1288805294735801E-2</v>
      </c>
      <c r="S465">
        <v>-4.7951623425358511E-2</v>
      </c>
      <c r="T465" t="s">
        <v>358</v>
      </c>
      <c r="U465">
        <v>2015</v>
      </c>
      <c r="W465">
        <v>32.139384060039447</v>
      </c>
      <c r="X465">
        <v>57.357633412641853</v>
      </c>
      <c r="Z465">
        <v>29.372416546247781</v>
      </c>
      <c r="AA465">
        <v>46.75898961866416</v>
      </c>
      <c r="AC465">
        <v>13.801668667027981</v>
      </c>
      <c r="AD465">
        <v>55.377696964655257</v>
      </c>
      <c r="AF465">
        <v>9.4421497607257834</v>
      </c>
      <c r="AG465">
        <v>56.529483121360052</v>
      </c>
      <c r="AI465">
        <v>70.441511121350516</v>
      </c>
      <c r="AJ465">
        <v>61.493141886778389</v>
      </c>
      <c r="AL465">
        <v>71.000917939382816</v>
      </c>
      <c r="AM465">
        <v>26.35128475622572</v>
      </c>
      <c r="AN465">
        <v>464</v>
      </c>
      <c r="AO465" t="s">
        <v>591</v>
      </c>
      <c r="AP465">
        <v>76.131406164911937</v>
      </c>
      <c r="AQ465">
        <v>65.971632882085828</v>
      </c>
      <c r="AR465">
        <v>97.35220269560854</v>
      </c>
      <c r="AS465" t="s">
        <v>358</v>
      </c>
      <c r="AT465">
        <v>15602.751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7"/>
  <sheetViews>
    <sheetView zoomScale="90" zoomScaleNormal="9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7" sqref="A7"/>
    </sheetView>
  </sheetViews>
  <sheetFormatPr defaultColWidth="9.109375" defaultRowHeight="13.8" x14ac:dyDescent="0.25"/>
  <cols>
    <col min="1" max="1" width="45.109375" style="6" customWidth="1"/>
    <col min="2" max="2" width="10.44140625" style="6" customWidth="1"/>
    <col min="3" max="3" width="13.6640625" style="14" customWidth="1"/>
    <col min="4" max="4" width="9.109375" style="14" customWidth="1"/>
    <col min="5" max="22" width="9.109375" style="6"/>
    <col min="23" max="23" width="45.109375" style="6" customWidth="1"/>
    <col min="24" max="24" width="10.44140625" style="6" customWidth="1"/>
    <col min="25" max="26" width="11" style="6" customWidth="1"/>
    <col min="27" max="45" width="9.109375" style="6"/>
    <col min="46" max="46" width="9.109375" style="6" hidden="1" customWidth="1"/>
    <col min="47" max="16384" width="9.109375" style="6"/>
  </cols>
  <sheetData>
    <row r="1" spans="1:57" x14ac:dyDescent="0.25">
      <c r="A1" s="1" t="s">
        <v>103</v>
      </c>
      <c r="B1" s="1"/>
      <c r="C1" s="29"/>
      <c r="D1" s="29"/>
      <c r="E1" s="3" t="s">
        <v>90</v>
      </c>
      <c r="F1" s="4"/>
      <c r="G1" s="4"/>
      <c r="H1" s="4"/>
      <c r="I1" s="4"/>
      <c r="J1" s="5"/>
      <c r="K1" s="3" t="s">
        <v>91</v>
      </c>
      <c r="L1" s="4"/>
      <c r="M1" s="4"/>
      <c r="N1" s="4"/>
      <c r="O1" s="4"/>
      <c r="P1" s="5"/>
      <c r="Q1" s="3" t="s">
        <v>92</v>
      </c>
      <c r="R1" s="4"/>
      <c r="S1" s="4"/>
      <c r="T1" s="4"/>
      <c r="U1" s="4"/>
      <c r="V1" s="5"/>
      <c r="W1" s="30" t="s">
        <v>103</v>
      </c>
      <c r="X1" s="30"/>
      <c r="Y1" s="3" t="s">
        <v>90</v>
      </c>
      <c r="Z1" s="4"/>
      <c r="AA1" s="4"/>
      <c r="AB1" s="4"/>
      <c r="AC1" s="4"/>
      <c r="AD1" s="4"/>
      <c r="AE1" s="5"/>
      <c r="AF1" s="3" t="s">
        <v>91</v>
      </c>
      <c r="AG1" s="4"/>
      <c r="AH1" s="4"/>
      <c r="AI1" s="4"/>
      <c r="AJ1" s="4"/>
      <c r="AK1" s="4"/>
      <c r="AL1" s="5"/>
      <c r="AM1" s="3" t="s">
        <v>92</v>
      </c>
      <c r="AN1" s="4"/>
      <c r="AO1" s="4"/>
      <c r="AP1" s="4"/>
      <c r="AQ1" s="4"/>
      <c r="AR1" s="4"/>
      <c r="AS1" s="5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</row>
    <row r="2" spans="1:57" x14ac:dyDescent="0.25">
      <c r="A2" s="7"/>
      <c r="B2" s="7"/>
      <c r="C2" s="31"/>
      <c r="D2" s="31"/>
      <c r="E2" s="9"/>
      <c r="F2" s="10"/>
      <c r="G2" s="10"/>
      <c r="H2" s="10"/>
      <c r="I2" s="10"/>
      <c r="J2" s="11"/>
      <c r="K2" s="9"/>
      <c r="L2" s="10"/>
      <c r="M2" s="10"/>
      <c r="N2" s="10"/>
      <c r="O2" s="10"/>
      <c r="P2" s="11"/>
      <c r="Q2" s="9"/>
      <c r="R2" s="10"/>
      <c r="S2" s="10"/>
      <c r="T2" s="10"/>
      <c r="U2" s="10"/>
      <c r="V2" s="11"/>
      <c r="W2" s="32"/>
      <c r="X2" s="32"/>
      <c r="Y2" s="9" t="s">
        <v>122</v>
      </c>
      <c r="Z2" s="10"/>
      <c r="AA2" s="10"/>
      <c r="AB2" s="10"/>
      <c r="AC2" s="10"/>
      <c r="AD2" s="10"/>
      <c r="AE2" s="11"/>
      <c r="AF2" s="9" t="s">
        <v>122</v>
      </c>
      <c r="AG2" s="10"/>
      <c r="AH2" s="10"/>
      <c r="AI2" s="10"/>
      <c r="AJ2" s="10"/>
      <c r="AK2" s="10"/>
      <c r="AL2" s="11"/>
      <c r="AM2" s="9" t="s">
        <v>122</v>
      </c>
      <c r="AN2" s="10"/>
      <c r="AO2" s="10"/>
      <c r="AP2" s="10"/>
      <c r="AQ2" s="10"/>
      <c r="AR2" s="10"/>
      <c r="AS2" s="11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ht="106.5" customHeight="1" x14ac:dyDescent="0.25">
      <c r="A3" s="27" t="s">
        <v>608</v>
      </c>
      <c r="B3" s="27" t="s">
        <v>93</v>
      </c>
      <c r="C3" s="40" t="s">
        <v>118</v>
      </c>
      <c r="D3" s="28" t="s">
        <v>94</v>
      </c>
      <c r="E3" s="41" t="s">
        <v>607</v>
      </c>
      <c r="F3" s="37" t="s">
        <v>107</v>
      </c>
      <c r="G3" s="42" t="s">
        <v>101</v>
      </c>
      <c r="H3" s="73" t="s">
        <v>108</v>
      </c>
      <c r="I3" s="21" t="s">
        <v>115</v>
      </c>
      <c r="J3" s="21" t="s">
        <v>116</v>
      </c>
      <c r="K3" s="41" t="s">
        <v>607</v>
      </c>
      <c r="L3" s="37" t="s">
        <v>107</v>
      </c>
      <c r="M3" s="42" t="s">
        <v>101</v>
      </c>
      <c r="N3" s="73" t="s">
        <v>108</v>
      </c>
      <c r="O3" s="21" t="s">
        <v>115</v>
      </c>
      <c r="P3" s="21" t="s">
        <v>116</v>
      </c>
      <c r="Q3" s="41" t="s">
        <v>607</v>
      </c>
      <c r="R3" s="37" t="s">
        <v>107</v>
      </c>
      <c r="S3" s="42" t="s">
        <v>101</v>
      </c>
      <c r="T3" s="73" t="s">
        <v>108</v>
      </c>
      <c r="U3" s="21" t="s">
        <v>115</v>
      </c>
      <c r="V3" s="21" t="s">
        <v>116</v>
      </c>
      <c r="W3" s="27" t="s">
        <v>608</v>
      </c>
      <c r="X3" s="27" t="s">
        <v>93</v>
      </c>
      <c r="Y3" s="33" t="s">
        <v>95</v>
      </c>
      <c r="Z3" s="34" t="s">
        <v>104</v>
      </c>
      <c r="AA3" s="34" t="s">
        <v>105</v>
      </c>
      <c r="AB3" s="34" t="s">
        <v>106</v>
      </c>
      <c r="AC3" s="36" t="s">
        <v>117</v>
      </c>
      <c r="AD3" s="36" t="s">
        <v>120</v>
      </c>
      <c r="AE3" s="36" t="s">
        <v>119</v>
      </c>
      <c r="AF3" s="33" t="s">
        <v>95</v>
      </c>
      <c r="AG3" s="34" t="s">
        <v>104</v>
      </c>
      <c r="AH3" s="34" t="s">
        <v>105</v>
      </c>
      <c r="AI3" s="34" t="s">
        <v>106</v>
      </c>
      <c r="AJ3" s="36" t="s">
        <v>117</v>
      </c>
      <c r="AK3" s="36" t="s">
        <v>120</v>
      </c>
      <c r="AL3" s="36" t="s">
        <v>119</v>
      </c>
      <c r="AM3" s="33" t="s">
        <v>95</v>
      </c>
      <c r="AN3" s="34" t="s">
        <v>104</v>
      </c>
      <c r="AO3" s="34" t="s">
        <v>105</v>
      </c>
      <c r="AP3" s="34" t="s">
        <v>106</v>
      </c>
      <c r="AQ3" s="36" t="s">
        <v>117</v>
      </c>
      <c r="AR3" s="36" t="s">
        <v>120</v>
      </c>
      <c r="AS3" s="36" t="s">
        <v>119</v>
      </c>
      <c r="AT3" s="6" t="s">
        <v>113</v>
      </c>
    </row>
    <row r="4" spans="1:57" x14ac:dyDescent="0.25">
      <c r="A4" s="12" t="str">
        <f>IF(ISBLANK(Sanitation!A2), "", Sanitation!A2)</f>
        <v>Afghanistan</v>
      </c>
      <c r="B4" s="12">
        <f>IF(ISBLANK(Sanitation!B2), "", Sanitation!B2)</f>
        <v>2000</v>
      </c>
      <c r="C4" s="24">
        <f>IF(ISNUMBER(Sanitation!C2), Sanitation!C2, "-")</f>
        <v>19701.939999999999</v>
      </c>
      <c r="D4" s="25">
        <f>IF(ISNUMBER(Sanitation!D2), Sanitation!D2, "-")</f>
        <v>21.281999999999996</v>
      </c>
      <c r="E4" s="75">
        <f>IF(ISNUMBER(Sanitation!E2), IF(Sanitation!E2=-999,"NA",Sanitation!E2), "-")</f>
        <v>23.898521709214609</v>
      </c>
      <c r="F4" s="15">
        <f>IF(ISNUMBER(Sanitation!F2), IF(Sanitation!F2=-999,"NA",Sanitation!F2), "-")</f>
        <v>5.1944027240487474</v>
      </c>
      <c r="G4" s="15">
        <f>IF(ISNUMBER(Sanitation!G2), IF(Sanitation!G2=-999,"NA",Sanitation!G2), "-")</f>
        <v>44.427942976708259</v>
      </c>
      <c r="H4" s="74">
        <f>IF(ISNUMBER(Sanitation!H2), IF(Sanitation!H2=-999,"NA",Sanitation!H2), "-")</f>
        <v>26.479132590028389</v>
      </c>
      <c r="I4" s="35" t="str">
        <f>IF(ISNUMBER(Sanitation!I2), IF(Sanitation!I2=-999,"NA",Sanitation!I2), "-")</f>
        <v>-</v>
      </c>
      <c r="J4" s="35" t="str">
        <f>IF(ISNUMBER(Sanitation!J2), IF(Sanitation!J2=-999,"NA",Sanitation!J2), "-")</f>
        <v>-</v>
      </c>
      <c r="K4" s="75">
        <f>IF(ISNUMBER(Sanitation!K2), IF(Sanitation!K2=-999,"NA",Sanitation!K2), "-")</f>
        <v>21.897407583629711</v>
      </c>
      <c r="L4" s="15">
        <f>IF(ISNUMBER(Sanitation!L2), IF(Sanitation!L2=-999,"NA",Sanitation!L2), "-")</f>
        <v>3.443173902926246</v>
      </c>
      <c r="M4" s="15">
        <f>IF(ISNUMBER(Sanitation!M2), IF(Sanitation!M2=-999,"NA",Sanitation!M2), "-")</f>
        <v>43.101053908407948</v>
      </c>
      <c r="N4" s="74">
        <f>IF(ISNUMBER(Sanitation!N2), IF(Sanitation!N2=-999,"NA",Sanitation!N2), "-")</f>
        <v>31.5583646050361</v>
      </c>
      <c r="O4" s="35" t="str">
        <f>IF(ISNUMBER(Sanitation!O2), IF(Sanitation!O2=-999,"NA",Sanitation!O2), "-")</f>
        <v>-</v>
      </c>
      <c r="P4" s="35" t="str">
        <f>IF(ISNUMBER(Sanitation!P2), IF(Sanitation!P2=-999,"NA",Sanitation!P2), "-")</f>
        <v>-</v>
      </c>
      <c r="Q4" s="75">
        <f>IF(ISNUMBER(Sanitation!Q2), IF(Sanitation!Q2=-999,"NA",Sanitation!Q2), "-")</f>
        <v>31.300255650469769</v>
      </c>
      <c r="R4" s="15">
        <f>IF(ISNUMBER(Sanitation!R2), IF(Sanitation!R2=-999,"NA",Sanitation!R2), "-")</f>
        <v>11.67185927611721</v>
      </c>
      <c r="S4" s="15">
        <f>IF(ISNUMBER(Sanitation!S2), IF(Sanitation!S2=-999,"NA",Sanitation!S2), "-")</f>
        <v>49.335848891493697</v>
      </c>
      <c r="T4" s="74">
        <f>IF(ISNUMBER(Sanitation!T2), IF(Sanitation!T2=-999,"NA",Sanitation!T2), "-")</f>
        <v>7.6920361819193204</v>
      </c>
      <c r="U4" s="35" t="str">
        <f>IF(ISNUMBER(Sanitation!U2), IF(Sanitation!U2=-999,"NA",Sanitation!U2), "-")</f>
        <v>-</v>
      </c>
      <c r="V4" s="35" t="str">
        <f>IF(ISNUMBER(Sanitation!V2), IF(Sanitation!V2=-999,"NA",Sanitation!V2), "-")</f>
        <v>-</v>
      </c>
      <c r="W4" s="23" t="str">
        <f>IF(ISBLANK(Sanitation!W2),"",Sanitation!W2)</f>
        <v>Afghanistan</v>
      </c>
      <c r="X4" s="12">
        <f>IF(ISNUMBER(Sanitation!X2), IF(Sanitation!X2=-999,"NA",Sanitation!X2), "-")</f>
        <v>2000</v>
      </c>
      <c r="Y4" s="77" t="str">
        <f>IF(ISNUMBER(Sanitation!Y2), IF(Sanitation!Y2=-999,"NA",Sanitation!Y2), "-")</f>
        <v>-</v>
      </c>
      <c r="Z4" s="78" t="str">
        <f>IF(ISNUMBER(Sanitation!Z2), IF(Sanitation!Z2=-999,"NA",Sanitation!Z2), "-")</f>
        <v>-</v>
      </c>
      <c r="AA4" s="78" t="str">
        <f>IF(ISNUMBER(Sanitation!AA2), IF(Sanitation!AA2=-999,"NA",Sanitation!AA2), "-")</f>
        <v>-</v>
      </c>
      <c r="AB4" s="78" t="str">
        <f>IF(ISNUMBER(Sanitation!AB2), IF(Sanitation!AB2=-999,"NA",Sanitation!AB2), "-")</f>
        <v>-</v>
      </c>
      <c r="AC4" s="15">
        <f>IF(ISNUMBER(Sanitation!AC2), IF(Sanitation!AC2=-999,"NA",Sanitation!AC2), "-")</f>
        <v>16.534325072814209</v>
      </c>
      <c r="AD4" s="15">
        <f>IF(ISNUMBER(Sanitation!AD2), IF(Sanitation!AD2=-999,"NA",Sanitation!AD2), "-")</f>
        <v>5.7046770245429954</v>
      </c>
      <c r="AE4" s="15">
        <f>IF(ISNUMBER(Sanitation!AE2), IF(Sanitation!AE2=-999,"NA",Sanitation!AE2), "-")</f>
        <v>1.65951961185741</v>
      </c>
      <c r="AF4" s="77" t="str">
        <f>IF(ISNUMBER(Sanitation!AF2), IF(Sanitation!AF2=-999,"NA",Sanitation!AF2), "-")</f>
        <v>-</v>
      </c>
      <c r="AG4" s="78" t="str">
        <f>IF(ISNUMBER(Sanitation!AG2), IF(Sanitation!AG2=-999,"NA",Sanitation!AG2), "-")</f>
        <v>-</v>
      </c>
      <c r="AH4" s="78" t="str">
        <f>IF(ISNUMBER(Sanitation!AH2), IF(Sanitation!AH2=-999,"NA",Sanitation!AH2), "-")</f>
        <v>-</v>
      </c>
      <c r="AI4" s="78" t="str">
        <f>IF(ISNUMBER(Sanitation!AI2), IF(Sanitation!AI2=-999,"NA",Sanitation!AI2), "-")</f>
        <v>-</v>
      </c>
      <c r="AJ4" s="15">
        <f>IF(ISNUMBER(Sanitation!AJ2), IF(Sanitation!AJ2=-999,"NA",Sanitation!AJ2), "-")</f>
        <v>19.7466716258084</v>
      </c>
      <c r="AK4" s="15">
        <f>IF(ISNUMBER(Sanitation!AK2), IF(Sanitation!AK2=-999,"NA",Sanitation!AK2), "-")</f>
        <v>1.4402068605020659</v>
      </c>
      <c r="AL4" s="15">
        <f>IF(ISNUMBER(Sanitation!AL2), IF(Sanitation!AL2=-999,"NA",Sanitation!AL2), "-")</f>
        <v>0.71052909731924441</v>
      </c>
      <c r="AM4" s="77" t="str">
        <f>IF(ISNUMBER(Sanitation!AM2), IF(Sanitation!AM2=-999,"NA",Sanitation!AM2), "-")</f>
        <v>-</v>
      </c>
      <c r="AN4" s="78" t="str">
        <f>IF(ISNUMBER(Sanitation!AN2), IF(Sanitation!AN2=-999,"NA",Sanitation!AN2), "-")</f>
        <v>-</v>
      </c>
      <c r="AO4" s="78" t="str">
        <f>IF(ISNUMBER(Sanitation!AO2), IF(Sanitation!AO2=-999,"NA",Sanitation!AO2), "-")</f>
        <v>-</v>
      </c>
      <c r="AP4" s="78" t="str">
        <f>IF(ISNUMBER(Sanitation!AP2), IF(Sanitation!AP2=-999,"NA",Sanitation!AP2), "-")</f>
        <v>-</v>
      </c>
      <c r="AQ4" s="15">
        <f>IF(ISNUMBER(Sanitation!AQ2), IF(Sanitation!AQ2=-999,"NA",Sanitation!AQ2), "-")</f>
        <v>7.32331711792175</v>
      </c>
      <c r="AR4" s="15">
        <f>IF(ISNUMBER(Sanitation!AR2), IF(Sanitation!AR2=-999,"NA",Sanitation!AR2), "-")</f>
        <v>19.277930218181819</v>
      </c>
      <c r="AS4" s="15">
        <f>IF(ISNUMBER(Sanitation!AS2), IF(Sanitation!AS2=-999,"NA",Sanitation!AS2), "-")</f>
        <v>4.6990083143661971</v>
      </c>
      <c r="AT4" s="12">
        <f>IF(ISBLANK(Sanitation!AT27), "", Sanitation!AT27)</f>
        <v>26</v>
      </c>
    </row>
    <row r="5" spans="1:57" x14ac:dyDescent="0.25">
      <c r="A5" s="12" t="str">
        <f>IF(ISBLANK(Sanitation!A3), "", Sanitation!A3)</f>
        <v>Afghanistan</v>
      </c>
      <c r="B5" s="12">
        <f>IF(ISBLANK(Sanitation!B3), "", Sanitation!B3)</f>
        <v>2015</v>
      </c>
      <c r="C5" s="24">
        <f>IF(ISNUMBER(Sanitation!C3), Sanitation!C3, "-")</f>
        <v>32526.562000000002</v>
      </c>
      <c r="D5" s="25">
        <f>IF(ISNUMBER(Sanitation!D3), Sanitation!D3, "-")</f>
        <v>26.702999999999999</v>
      </c>
      <c r="E5" s="75">
        <f>IF(ISNUMBER(Sanitation!E3), IF(Sanitation!E3=-999,"NA",Sanitation!E3), "-")</f>
        <v>39.220433250019973</v>
      </c>
      <c r="F5" s="15">
        <f>IF(ISNUMBER(Sanitation!F3), IF(Sanitation!F3=-999,"NA",Sanitation!F3), "-")</f>
        <v>9.4152628986825828</v>
      </c>
      <c r="G5" s="15">
        <f>IF(ISNUMBER(Sanitation!G3), IF(Sanitation!G3=-999,"NA",Sanitation!G3), "-")</f>
        <v>37.817933809876934</v>
      </c>
      <c r="H5" s="74">
        <f>IF(ISNUMBER(Sanitation!H3), IF(Sanitation!H3=-999,"NA",Sanitation!H3), "-")</f>
        <v>13.54637004142052</v>
      </c>
      <c r="I5" s="35">
        <f>IF(ISNUMBER(Sanitation!I3), IF(Sanitation!I3=-999,"NA",Sanitation!I3), "-")</f>
        <v>1.0214607693870241</v>
      </c>
      <c r="J5" s="35">
        <f>IF(ISNUMBER(Sanitation!J3), IF(Sanitation!J3=-999,"NA",Sanitation!J3), "-")</f>
        <v>-0.86218416990719127</v>
      </c>
      <c r="K5" s="75">
        <f>IF(ISNUMBER(Sanitation!K3), IF(Sanitation!K3=-999,"NA",Sanitation!K3), "-")</f>
        <v>32.959990974178012</v>
      </c>
      <c r="L5" s="15">
        <f>IF(ISNUMBER(Sanitation!L3), IF(Sanitation!L3=-999,"NA",Sanitation!L3), "-")</f>
        <v>5.1826674152887451</v>
      </c>
      <c r="M5" s="15">
        <f>IF(ISNUMBER(Sanitation!M3), IF(Sanitation!M3=-999,"NA",Sanitation!M3), "-")</f>
        <v>43.375862093744672</v>
      </c>
      <c r="N5" s="74">
        <f>IF(ISNUMBER(Sanitation!N3), IF(Sanitation!N3=-999,"NA",Sanitation!N3), "-")</f>
        <v>18.481479516788571</v>
      </c>
      <c r="O5" s="35">
        <f>IF(ISNUMBER(Sanitation!O3), IF(Sanitation!O3=-999,"NA",Sanitation!O3), "-")</f>
        <v>0.73750555936988671</v>
      </c>
      <c r="P5" s="35">
        <f>IF(ISNUMBER(Sanitation!P3), IF(Sanitation!P3=-999,"NA",Sanitation!P3), "-")</f>
        <v>-0.8717923392165019</v>
      </c>
      <c r="Q5" s="75">
        <f>IF(ISNUMBER(Sanitation!Q3), IF(Sanitation!Q3=-999,"NA",Sanitation!Q3), "-")</f>
        <v>56.404706084247877</v>
      </c>
      <c r="R5" s="15">
        <f>IF(ISNUMBER(Sanitation!R3), IF(Sanitation!R3=-999,"NA",Sanitation!R3), "-")</f>
        <v>21.03330398568847</v>
      </c>
      <c r="S5" s="15">
        <f>IF(ISNUMBER(Sanitation!S3), IF(Sanitation!S3=-999,"NA",Sanitation!S3), "-")</f>
        <v>22.56198993006365</v>
      </c>
      <c r="T5" s="74">
        <f>IF(ISNUMBER(Sanitation!T3), IF(Sanitation!T3=-999,"NA",Sanitation!T3), "-")</f>
        <v>0</v>
      </c>
      <c r="U5" s="35">
        <f>IF(ISNUMBER(Sanitation!U3), IF(Sanitation!U3=-999,"NA",Sanitation!U3), "-")</f>
        <v>1.6736300289185406</v>
      </c>
      <c r="V5" s="35">
        <f>IF(ISNUMBER(Sanitation!V3), IF(Sanitation!V3=-999,"NA",Sanitation!V3), "-")</f>
        <v>-0.51280241212795474</v>
      </c>
      <c r="W5" s="23" t="str">
        <f>IF(ISBLANK(Sanitation!W3),"",Sanitation!W3)</f>
        <v>Afghanistan</v>
      </c>
      <c r="X5" s="12">
        <f>IF(ISNUMBER(Sanitation!X3), IF(Sanitation!X3=-999,"NA",Sanitation!X3), "-")</f>
        <v>2015</v>
      </c>
      <c r="Y5" s="77" t="str">
        <f>IF(ISNUMBER(Sanitation!Y3), IF(Sanitation!Y3=-999,"NA",Sanitation!Y3), "-")</f>
        <v>-</v>
      </c>
      <c r="Z5" s="78" t="str">
        <f>IF(ISNUMBER(Sanitation!Z3), IF(Sanitation!Z3=-999,"NA",Sanitation!Z3), "-")</f>
        <v>-</v>
      </c>
      <c r="AA5" s="78" t="str">
        <f>IF(ISNUMBER(Sanitation!AA3), IF(Sanitation!AA3=-999,"NA",Sanitation!AA3), "-")</f>
        <v>-</v>
      </c>
      <c r="AB5" s="78" t="str">
        <f>IF(ISNUMBER(Sanitation!AB3), IF(Sanitation!AB3=-999,"NA",Sanitation!AB3), "-")</f>
        <v>-</v>
      </c>
      <c r="AC5" s="15">
        <f>IF(ISNUMBER(Sanitation!AC3), IF(Sanitation!AC3=-999,"NA",Sanitation!AC3), "-")</f>
        <v>29.870463387378429</v>
      </c>
      <c r="AD5" s="15">
        <f>IF(ISNUMBER(Sanitation!AD3), IF(Sanitation!AD3=-999,"NA",Sanitation!AD3), "-")</f>
        <v>6.6843618022187208</v>
      </c>
      <c r="AE5" s="15">
        <f>IF(ISNUMBER(Sanitation!AE3), IF(Sanitation!AE3=-999,"NA",Sanitation!AE3), "-")</f>
        <v>2.6656080604228301</v>
      </c>
      <c r="AF5" s="77" t="str">
        <f>IF(ISNUMBER(Sanitation!AF3), IF(Sanitation!AF3=-999,"NA",Sanitation!AF3), "-")</f>
        <v>-</v>
      </c>
      <c r="AG5" s="78" t="str">
        <f>IF(ISNUMBER(Sanitation!AG3), IF(Sanitation!AG3=-999,"NA",Sanitation!AG3), "-")</f>
        <v>-</v>
      </c>
      <c r="AH5" s="78" t="str">
        <f>IF(ISNUMBER(Sanitation!AH3), IF(Sanitation!AH3=-999,"NA",Sanitation!AH3), "-")</f>
        <v>-</v>
      </c>
      <c r="AI5" s="78" t="str">
        <f>IF(ISNUMBER(Sanitation!AI3), IF(Sanitation!AI3=-999,"NA",Sanitation!AI3), "-")</f>
        <v>-</v>
      </c>
      <c r="AJ5" s="15">
        <f>IF(ISNUMBER(Sanitation!AJ3), IF(Sanitation!AJ3=-999,"NA",Sanitation!AJ3), "-")</f>
        <v>30.80584720294031</v>
      </c>
      <c r="AK5" s="15">
        <f>IF(ISNUMBER(Sanitation!AK3), IF(Sanitation!AK3=-999,"NA",Sanitation!AK3), "-")</f>
        <v>1.4402068605020659</v>
      </c>
      <c r="AL5" s="15">
        <f>IF(ISNUMBER(Sanitation!AL3), IF(Sanitation!AL3=-999,"NA",Sanitation!AL3), "-")</f>
        <v>0.71393691073564369</v>
      </c>
      <c r="AM5" s="77" t="str">
        <f>IF(ISNUMBER(Sanitation!AM3), IF(Sanitation!AM3=-999,"NA",Sanitation!AM3), "-")</f>
        <v>-</v>
      </c>
      <c r="AN5" s="78" t="str">
        <f>IF(ISNUMBER(Sanitation!AN3), IF(Sanitation!AN3=-999,"NA",Sanitation!AN3), "-")</f>
        <v>-</v>
      </c>
      <c r="AO5" s="78" t="str">
        <f>IF(ISNUMBER(Sanitation!AO3), IF(Sanitation!AO3=-999,"NA",Sanitation!AO3), "-")</f>
        <v>-</v>
      </c>
      <c r="AP5" s="78" t="str">
        <f>IF(ISNUMBER(Sanitation!AP3), IF(Sanitation!AP3=-999,"NA",Sanitation!AP3), "-")</f>
        <v>-</v>
      </c>
      <c r="AQ5" s="15">
        <f>IF(ISNUMBER(Sanitation!AQ3), IF(Sanitation!AQ3=-999,"NA",Sanitation!AQ3), "-")</f>
        <v>29.762082632468111</v>
      </c>
      <c r="AR5" s="15">
        <f>IF(ISNUMBER(Sanitation!AR3), IF(Sanitation!AR3=-999,"NA",Sanitation!AR3), "-")</f>
        <v>19.277930218181819</v>
      </c>
      <c r="AS5" s="15">
        <f>IF(ISNUMBER(Sanitation!AS3), IF(Sanitation!AS3=-999,"NA",Sanitation!AS3), "-")</f>
        <v>7.3646932335979534</v>
      </c>
      <c r="AT5" s="12">
        <f>IF(ISBLANK(Sanitation!AT28), "", Sanitation!AT28)</f>
        <v>27</v>
      </c>
    </row>
    <row r="6" spans="1:57" x14ac:dyDescent="0.25">
      <c r="A6" s="12" t="str">
        <f>IF(ISBLANK(Sanitation!A32), "", Sanitation!A32)</f>
        <v>Bahrain</v>
      </c>
      <c r="B6" s="12">
        <f>IF(ISBLANK(Sanitation!B32), "", Sanitation!B32)</f>
        <v>2000</v>
      </c>
      <c r="C6" s="24">
        <f>IF(ISNUMBER(Sanitation!C32), Sanitation!C32, "-")</f>
        <v>666.85500000000002</v>
      </c>
      <c r="D6" s="25">
        <f>IF(ISNUMBER(Sanitation!D32), Sanitation!D32, "-")</f>
        <v>88.372</v>
      </c>
      <c r="E6" s="75">
        <f>IF(ISNUMBER(Sanitation!E32), IF(Sanitation!E32=-999,"NA",Sanitation!E32), "-")</f>
        <v>99.847859852153178</v>
      </c>
      <c r="F6" s="15">
        <f>IF(ISNUMBER(Sanitation!F32), IF(Sanitation!F32=-999,"NA",Sanitation!F32), "-")</f>
        <v>0</v>
      </c>
      <c r="G6" s="15">
        <f>IF(ISNUMBER(Sanitation!G32), IF(Sanitation!G32=-999,"NA",Sanitation!G32), "-")</f>
        <v>0.15214014784682209</v>
      </c>
      <c r="H6" s="74">
        <f>IF(ISNUMBER(Sanitation!H32), IF(Sanitation!H32=-999,"NA",Sanitation!H32), "-")</f>
        <v>0</v>
      </c>
      <c r="I6" s="35" t="str">
        <f>IF(ISNUMBER(Sanitation!I32), IF(Sanitation!I32=-999,"NA",Sanitation!I32), "-")</f>
        <v>-</v>
      </c>
      <c r="J6" s="35" t="str">
        <f>IF(ISNUMBER(Sanitation!J32), IF(Sanitation!J32=-999,"NA",Sanitation!J32), "-")</f>
        <v>-</v>
      </c>
      <c r="K6" s="75" t="str">
        <f>IF(ISNUMBER(Sanitation!K32), IF(Sanitation!K32=-999,"NA",Sanitation!K32), "-")</f>
        <v>-</v>
      </c>
      <c r="L6" s="15" t="str">
        <f>IF(ISNUMBER(Sanitation!L32), IF(Sanitation!L32=-999,"NA",Sanitation!L32), "-")</f>
        <v>-</v>
      </c>
      <c r="M6" s="15" t="str">
        <f>IF(ISNUMBER(Sanitation!M32), IF(Sanitation!M32=-999,"NA",Sanitation!M32), "-")</f>
        <v>-</v>
      </c>
      <c r="N6" s="74" t="str">
        <f>IF(ISNUMBER(Sanitation!N32), IF(Sanitation!N32=-999,"NA",Sanitation!N32), "-")</f>
        <v>-</v>
      </c>
      <c r="O6" s="35" t="str">
        <f>IF(ISNUMBER(Sanitation!O32), IF(Sanitation!O32=-999,"NA",Sanitation!O32), "-")</f>
        <v>-</v>
      </c>
      <c r="P6" s="35" t="str">
        <f>IF(ISNUMBER(Sanitation!P32), IF(Sanitation!P32=-999,"NA",Sanitation!P32), "-")</f>
        <v>-</v>
      </c>
      <c r="Q6" s="75" t="str">
        <f>IF(ISNUMBER(Sanitation!Q32), IF(Sanitation!Q32=-999,"NA",Sanitation!Q32), "-")</f>
        <v>-</v>
      </c>
      <c r="R6" s="15" t="str">
        <f>IF(ISNUMBER(Sanitation!R32), IF(Sanitation!R32=-999,"NA",Sanitation!R32), "-")</f>
        <v>-</v>
      </c>
      <c r="S6" s="15" t="str">
        <f>IF(ISNUMBER(Sanitation!S32), IF(Sanitation!S32=-999,"NA",Sanitation!S32), "-")</f>
        <v>-</v>
      </c>
      <c r="T6" s="74" t="str">
        <f>IF(ISNUMBER(Sanitation!T32), IF(Sanitation!T32=-999,"NA",Sanitation!T32), "-")</f>
        <v>-</v>
      </c>
      <c r="U6" s="35" t="str">
        <f>IF(ISNUMBER(Sanitation!U32), IF(Sanitation!U32=-999,"NA",Sanitation!U32), "-")</f>
        <v>-</v>
      </c>
      <c r="V6" s="35" t="str">
        <f>IF(ISNUMBER(Sanitation!V32), IF(Sanitation!V32=-999,"NA",Sanitation!V32), "-")</f>
        <v>-</v>
      </c>
      <c r="W6" s="23" t="str">
        <f>IF(ISBLANK(Sanitation!W32),"",Sanitation!W32)</f>
        <v>Bahrain</v>
      </c>
      <c r="X6" s="12">
        <f>IF(ISNUMBER(Sanitation!X32), IF(Sanitation!X32=-999,"NA",Sanitation!X32), "-")</f>
        <v>2000</v>
      </c>
      <c r="Y6" s="77">
        <f>IF(ISNUMBER(Sanitation!Y32), IF(Sanitation!Y32=-999,"NA",Sanitation!Y32), "-")</f>
        <v>93.391024477211431</v>
      </c>
      <c r="Z6" s="78">
        <f>IF(ISNUMBER(Sanitation!Z32), IF(Sanitation!Z32=-999,"NA",Sanitation!Z32), "-")</f>
        <v>6.456835374941754</v>
      </c>
      <c r="AA6" s="78">
        <f>IF(ISNUMBER(Sanitation!AA32), IF(Sanitation!AA32=-999,"NA",Sanitation!AA32), "-")</f>
        <v>0</v>
      </c>
      <c r="AB6" s="78">
        <f>IF(ISNUMBER(Sanitation!AB32), IF(Sanitation!AB32=-999,"NA",Sanitation!AB32), "-")</f>
        <v>86.93418910226967</v>
      </c>
      <c r="AC6" s="15">
        <f>IF(ISNUMBER(Sanitation!AC32), IF(Sanitation!AC32=-999,"NA",Sanitation!AC32), "-")</f>
        <v>12.91367074988351</v>
      </c>
      <c r="AD6" s="15" t="str">
        <f>IF(ISNUMBER(Sanitation!AD32), IF(Sanitation!AD32=-999,"NA",Sanitation!AD32), "-")</f>
        <v>-</v>
      </c>
      <c r="AE6" s="15">
        <f>IF(ISNUMBER(Sanitation!AE32), IF(Sanitation!AE32=-999,"NA",Sanitation!AE32), "-")</f>
        <v>86.93418910226967</v>
      </c>
      <c r="AF6" s="77" t="str">
        <f>IF(ISNUMBER(Sanitation!AF32), IF(Sanitation!AF32=-999,"NA",Sanitation!AF32), "-")</f>
        <v>-</v>
      </c>
      <c r="AG6" s="78" t="str">
        <f>IF(ISNUMBER(Sanitation!AG32), IF(Sanitation!AG32=-999,"NA",Sanitation!AG32), "-")</f>
        <v>-</v>
      </c>
      <c r="AH6" s="78" t="str">
        <f>IF(ISNUMBER(Sanitation!AH32), IF(Sanitation!AH32=-999,"NA",Sanitation!AH32), "-")</f>
        <v>-</v>
      </c>
      <c r="AI6" s="78" t="str">
        <f>IF(ISNUMBER(Sanitation!AI32), IF(Sanitation!AI32=-999,"NA",Sanitation!AI32), "-")</f>
        <v>-</v>
      </c>
      <c r="AJ6" s="15" t="str">
        <f>IF(ISNUMBER(Sanitation!AJ32), IF(Sanitation!AJ32=-999,"NA",Sanitation!AJ32), "-")</f>
        <v>-</v>
      </c>
      <c r="AK6" s="15" t="str">
        <f>IF(ISNUMBER(Sanitation!AK32), IF(Sanitation!AK32=-999,"NA",Sanitation!AK32), "-")</f>
        <v>-</v>
      </c>
      <c r="AL6" s="15" t="str">
        <f>IF(ISNUMBER(Sanitation!AL32), IF(Sanitation!AL32=-999,"NA",Sanitation!AL32), "-")</f>
        <v>-</v>
      </c>
      <c r="AM6" s="77" t="str">
        <f>IF(ISNUMBER(Sanitation!AM32), IF(Sanitation!AM32=-999,"NA",Sanitation!AM32), "-")</f>
        <v>-</v>
      </c>
      <c r="AN6" s="78" t="str">
        <f>IF(ISNUMBER(Sanitation!AN32), IF(Sanitation!AN32=-999,"NA",Sanitation!AN32), "-")</f>
        <v>-</v>
      </c>
      <c r="AO6" s="78" t="str">
        <f>IF(ISNUMBER(Sanitation!AO32), IF(Sanitation!AO32=-999,"NA",Sanitation!AO32), "-")</f>
        <v>-</v>
      </c>
      <c r="AP6" s="78" t="str">
        <f>IF(ISNUMBER(Sanitation!AP32), IF(Sanitation!AP32=-999,"NA",Sanitation!AP32), "-")</f>
        <v>-</v>
      </c>
      <c r="AQ6" s="15" t="str">
        <f>IF(ISNUMBER(Sanitation!AQ32), IF(Sanitation!AQ32=-999,"NA",Sanitation!AQ32), "-")</f>
        <v>-</v>
      </c>
      <c r="AR6" s="15" t="str">
        <f>IF(ISNUMBER(Sanitation!AR32), IF(Sanitation!AR32=-999,"NA",Sanitation!AR32), "-")</f>
        <v>-</v>
      </c>
      <c r="AS6" s="15" t="str">
        <f>IF(ISNUMBER(Sanitation!AS32), IF(Sanitation!AS32=-999,"NA",Sanitation!AS32), "-")</f>
        <v>-</v>
      </c>
      <c r="AT6" s="12">
        <f>IF(ISBLANK(Sanitation!AT57), "", Sanitation!AT57)</f>
        <v>56</v>
      </c>
    </row>
    <row r="7" spans="1:57" x14ac:dyDescent="0.25">
      <c r="A7" s="12" t="str">
        <f>IF(ISBLANK(Sanitation!A33), "", Sanitation!A33)</f>
        <v>Bahrain</v>
      </c>
      <c r="B7" s="12">
        <f>IF(ISBLANK(Sanitation!B33), "", Sanitation!B33)</f>
        <v>2015</v>
      </c>
      <c r="C7" s="24">
        <f>IF(ISNUMBER(Sanitation!C33), Sanitation!C33, "-")</f>
        <v>1377.2370000000001</v>
      </c>
      <c r="D7" s="25">
        <f>IF(ISNUMBER(Sanitation!D33), Sanitation!D33, "-")</f>
        <v>88.774999999999991</v>
      </c>
      <c r="E7" s="75">
        <f>IF(ISNUMBER(Sanitation!E33), IF(Sanitation!E33=-999,"NA",Sanitation!E33), "-")</f>
        <v>100</v>
      </c>
      <c r="F7" s="15">
        <f>IF(ISNUMBER(Sanitation!F33), IF(Sanitation!F33=-999,"NA",Sanitation!F33), "-")</f>
        <v>0</v>
      </c>
      <c r="G7" s="15">
        <f>IF(ISNUMBER(Sanitation!G33), IF(Sanitation!G33=-999,"NA",Sanitation!G33), "-")</f>
        <v>0</v>
      </c>
      <c r="H7" s="74">
        <f>IF(ISNUMBER(Sanitation!H33), IF(Sanitation!H33=-999,"NA",Sanitation!H33), "-")</f>
        <v>0</v>
      </c>
      <c r="I7" s="35">
        <f>IF(ISNUMBER(Sanitation!I33), IF(Sanitation!I33=-999,"NA",Sanitation!I33), "-")</f>
        <v>1.0142676523121471E-2</v>
      </c>
      <c r="J7" s="35">
        <f>IF(ISNUMBER(Sanitation!J33), IF(Sanitation!J33=-999,"NA",Sanitation!J33), "-")</f>
        <v>0</v>
      </c>
      <c r="K7" s="75" t="str">
        <f>IF(ISNUMBER(Sanitation!K33), IF(Sanitation!K33=-999,"NA",Sanitation!K33), "-")</f>
        <v>-</v>
      </c>
      <c r="L7" s="15" t="str">
        <f>IF(ISNUMBER(Sanitation!L33), IF(Sanitation!L33=-999,"NA",Sanitation!L33), "-")</f>
        <v>-</v>
      </c>
      <c r="M7" s="15" t="str">
        <f>IF(ISNUMBER(Sanitation!M33), IF(Sanitation!M33=-999,"NA",Sanitation!M33), "-")</f>
        <v>-</v>
      </c>
      <c r="N7" s="74" t="str">
        <f>IF(ISNUMBER(Sanitation!N33), IF(Sanitation!N33=-999,"NA",Sanitation!N33), "-")</f>
        <v>-</v>
      </c>
      <c r="O7" s="35" t="str">
        <f>IF(ISNUMBER(Sanitation!O33), IF(Sanitation!O33=-999,"NA",Sanitation!O33), "-")</f>
        <v>-</v>
      </c>
      <c r="P7" s="35" t="str">
        <f>IF(ISNUMBER(Sanitation!P33), IF(Sanitation!P33=-999,"NA",Sanitation!P33), "-")</f>
        <v>-</v>
      </c>
      <c r="Q7" s="75" t="str">
        <f>IF(ISNUMBER(Sanitation!Q33), IF(Sanitation!Q33=-999,"NA",Sanitation!Q33), "-")</f>
        <v>-</v>
      </c>
      <c r="R7" s="15" t="str">
        <f>IF(ISNUMBER(Sanitation!R33), IF(Sanitation!R33=-999,"NA",Sanitation!R33), "-")</f>
        <v>-</v>
      </c>
      <c r="S7" s="15" t="str">
        <f>IF(ISNUMBER(Sanitation!S33), IF(Sanitation!S33=-999,"NA",Sanitation!S33), "-")</f>
        <v>-</v>
      </c>
      <c r="T7" s="74" t="str">
        <f>IF(ISNUMBER(Sanitation!T33), IF(Sanitation!T33=-999,"NA",Sanitation!T33), "-")</f>
        <v>-</v>
      </c>
      <c r="U7" s="35" t="str">
        <f>IF(ISNUMBER(Sanitation!U33), IF(Sanitation!U33=-999,"NA",Sanitation!U33), "-")</f>
        <v>-</v>
      </c>
      <c r="V7" s="35" t="str">
        <f>IF(ISNUMBER(Sanitation!V33), IF(Sanitation!V33=-999,"NA",Sanitation!V33), "-")</f>
        <v>-</v>
      </c>
      <c r="W7" s="23" t="str">
        <f>IF(ISBLANK(Sanitation!W33),"",Sanitation!W33)</f>
        <v>Bahrain</v>
      </c>
      <c r="X7" s="12">
        <f>IF(ISNUMBER(Sanitation!X33), IF(Sanitation!X33=-999,"NA",Sanitation!X33), "-")</f>
        <v>2015</v>
      </c>
      <c r="Y7" s="77">
        <f>IF(ISNUMBER(Sanitation!Y33), IF(Sanitation!Y33=-999,"NA",Sanitation!Y33), "-")</f>
        <v>93.467094551134835</v>
      </c>
      <c r="Z7" s="78">
        <f>IF(ISNUMBER(Sanitation!Z33), IF(Sanitation!Z33=-999,"NA",Sanitation!Z33), "-")</f>
        <v>6.532905448865165</v>
      </c>
      <c r="AA7" s="78">
        <f>IF(ISNUMBER(Sanitation!AA33), IF(Sanitation!AA33=-999,"NA",Sanitation!AA33), "-")</f>
        <v>0</v>
      </c>
      <c r="AB7" s="78">
        <f>IF(ISNUMBER(Sanitation!AB33), IF(Sanitation!AB33=-999,"NA",Sanitation!AB33), "-")</f>
        <v>86.93418910226967</v>
      </c>
      <c r="AC7" s="15">
        <f>IF(ISNUMBER(Sanitation!AC33), IF(Sanitation!AC33=-999,"NA",Sanitation!AC33), "-")</f>
        <v>13.06581089773033</v>
      </c>
      <c r="AD7" s="15" t="str">
        <f>IF(ISNUMBER(Sanitation!AD33), IF(Sanitation!AD33=-999,"NA",Sanitation!AD33), "-")</f>
        <v>-</v>
      </c>
      <c r="AE7" s="15">
        <f>IF(ISNUMBER(Sanitation!AE33), IF(Sanitation!AE33=-999,"NA",Sanitation!AE33), "-")</f>
        <v>86.93418910226967</v>
      </c>
      <c r="AF7" s="77" t="str">
        <f>IF(ISNUMBER(Sanitation!AF33), IF(Sanitation!AF33=-999,"NA",Sanitation!AF33), "-")</f>
        <v>-</v>
      </c>
      <c r="AG7" s="78" t="str">
        <f>IF(ISNUMBER(Sanitation!AG33), IF(Sanitation!AG33=-999,"NA",Sanitation!AG33), "-")</f>
        <v>-</v>
      </c>
      <c r="AH7" s="78" t="str">
        <f>IF(ISNUMBER(Sanitation!AH33), IF(Sanitation!AH33=-999,"NA",Sanitation!AH33), "-")</f>
        <v>-</v>
      </c>
      <c r="AI7" s="78" t="str">
        <f>IF(ISNUMBER(Sanitation!AI33), IF(Sanitation!AI33=-999,"NA",Sanitation!AI33), "-")</f>
        <v>-</v>
      </c>
      <c r="AJ7" s="15" t="str">
        <f>IF(ISNUMBER(Sanitation!AJ33), IF(Sanitation!AJ33=-999,"NA",Sanitation!AJ33), "-")</f>
        <v>-</v>
      </c>
      <c r="AK7" s="15" t="str">
        <f>IF(ISNUMBER(Sanitation!AK33), IF(Sanitation!AK33=-999,"NA",Sanitation!AK33), "-")</f>
        <v>-</v>
      </c>
      <c r="AL7" s="15" t="str">
        <f>IF(ISNUMBER(Sanitation!AL33), IF(Sanitation!AL33=-999,"NA",Sanitation!AL33), "-")</f>
        <v>-</v>
      </c>
      <c r="AM7" s="77" t="str">
        <f>IF(ISNUMBER(Sanitation!AM33), IF(Sanitation!AM33=-999,"NA",Sanitation!AM33), "-")</f>
        <v>-</v>
      </c>
      <c r="AN7" s="78" t="str">
        <f>IF(ISNUMBER(Sanitation!AN33), IF(Sanitation!AN33=-999,"NA",Sanitation!AN33), "-")</f>
        <v>-</v>
      </c>
      <c r="AO7" s="78" t="str">
        <f>IF(ISNUMBER(Sanitation!AO33), IF(Sanitation!AO33=-999,"NA",Sanitation!AO33), "-")</f>
        <v>-</v>
      </c>
      <c r="AP7" s="78" t="str">
        <f>IF(ISNUMBER(Sanitation!AP33), IF(Sanitation!AP33=-999,"NA",Sanitation!AP33), "-")</f>
        <v>-</v>
      </c>
      <c r="AQ7" s="15" t="str">
        <f>IF(ISNUMBER(Sanitation!AQ33), IF(Sanitation!AQ33=-999,"NA",Sanitation!AQ33), "-")</f>
        <v>-</v>
      </c>
      <c r="AR7" s="15" t="str">
        <f>IF(ISNUMBER(Sanitation!AR33), IF(Sanitation!AR33=-999,"NA",Sanitation!AR33), "-")</f>
        <v>-</v>
      </c>
      <c r="AS7" s="15" t="str">
        <f>IF(ISNUMBER(Sanitation!AS33), IF(Sanitation!AS33=-999,"NA",Sanitation!AS33), "-")</f>
        <v>-</v>
      </c>
      <c r="AT7" s="12">
        <f>IF(ISBLANK(Sanitation!AT58), "", Sanitation!AT58)</f>
        <v>57</v>
      </c>
    </row>
    <row r="8" spans="1:57" x14ac:dyDescent="0.25">
      <c r="A8" s="12" t="str">
        <f>IF(ISBLANK(Sanitation!A122), "", Sanitation!A122)</f>
        <v>Djibouti</v>
      </c>
      <c r="B8" s="12">
        <f>IF(ISBLANK(Sanitation!B122), "", Sanitation!B122)</f>
        <v>2000</v>
      </c>
      <c r="C8" s="24">
        <f>IF(ISNUMBER(Sanitation!C122), Sanitation!C122, "-")</f>
        <v>722.56200000000001</v>
      </c>
      <c r="D8" s="25">
        <f>IF(ISNUMBER(Sanitation!D122), Sanitation!D122, "-")</f>
        <v>76.531999999999996</v>
      </c>
      <c r="E8" s="75">
        <f>IF(ISNUMBER(Sanitation!E122), IF(Sanitation!E122=-999,"NA",Sanitation!E122), "-")</f>
        <v>50.975596018160623</v>
      </c>
      <c r="F8" s="15">
        <f>IF(ISNUMBER(Sanitation!F122), IF(Sanitation!F122=-999,"NA",Sanitation!F122), "-")</f>
        <v>4.0142156165514544</v>
      </c>
      <c r="G8" s="15">
        <f>IF(ISNUMBER(Sanitation!G122), IF(Sanitation!G122=-999,"NA",Sanitation!G122), "-")</f>
        <v>29.390925853214949</v>
      </c>
      <c r="H8" s="74">
        <f>IF(ISNUMBER(Sanitation!H122), IF(Sanitation!H122=-999,"NA",Sanitation!H122), "-")</f>
        <v>15.61926251207298</v>
      </c>
      <c r="I8" s="35" t="str">
        <f>IF(ISNUMBER(Sanitation!I122), IF(Sanitation!I122=-999,"NA",Sanitation!I122), "-")</f>
        <v>-</v>
      </c>
      <c r="J8" s="35" t="str">
        <f>IF(ISNUMBER(Sanitation!J122), IF(Sanitation!J122=-999,"NA",Sanitation!J122), "-")</f>
        <v>-</v>
      </c>
      <c r="K8" s="75">
        <f>IF(ISNUMBER(Sanitation!K122), IF(Sanitation!K122=-999,"NA",Sanitation!K122), "-")</f>
        <v>12.996271575102639</v>
      </c>
      <c r="L8" s="15">
        <f>IF(ISNUMBER(Sanitation!L122), IF(Sanitation!L122=-999,"NA",Sanitation!L122), "-")</f>
        <v>1.6149213199831689</v>
      </c>
      <c r="M8" s="15">
        <f>IF(ISNUMBER(Sanitation!M122), IF(Sanitation!M122=-999,"NA",Sanitation!M122), "-")</f>
        <v>25.185845977859639</v>
      </c>
      <c r="N8" s="74">
        <f>IF(ISNUMBER(Sanitation!N122), IF(Sanitation!N122=-999,"NA",Sanitation!N122), "-")</f>
        <v>60.20296112705455</v>
      </c>
      <c r="O8" s="35" t="str">
        <f>IF(ISNUMBER(Sanitation!O122), IF(Sanitation!O122=-999,"NA",Sanitation!O122), "-")</f>
        <v>-</v>
      </c>
      <c r="P8" s="35" t="str">
        <f>IF(ISNUMBER(Sanitation!P122), IF(Sanitation!P122=-999,"NA",Sanitation!P122), "-")</f>
        <v>-</v>
      </c>
      <c r="Q8" s="75">
        <f>IF(ISNUMBER(Sanitation!Q122), IF(Sanitation!Q122=-999,"NA",Sanitation!Q122), "-")</f>
        <v>62.621688973129579</v>
      </c>
      <c r="R8" s="15">
        <f>IF(ISNUMBER(Sanitation!R122), IF(Sanitation!R122=-999,"NA",Sanitation!R122), "-")</f>
        <v>4.749942352451006</v>
      </c>
      <c r="S8" s="15">
        <f>IF(ISNUMBER(Sanitation!S122), IF(Sanitation!S122=-999,"NA",Sanitation!S122), "-")</f>
        <v>30.68038404736691</v>
      </c>
      <c r="T8" s="74">
        <f>IF(ISNUMBER(Sanitation!T122), IF(Sanitation!T122=-999,"NA",Sanitation!T122), "-")</f>
        <v>1.9479846270525061</v>
      </c>
      <c r="U8" s="35" t="str">
        <f>IF(ISNUMBER(Sanitation!U122), IF(Sanitation!U122=-999,"NA",Sanitation!U122), "-")</f>
        <v>-</v>
      </c>
      <c r="V8" s="35" t="str">
        <f>IF(ISNUMBER(Sanitation!V122), IF(Sanitation!V122=-999,"NA",Sanitation!V122), "-")</f>
        <v>-</v>
      </c>
      <c r="W8" s="23" t="str">
        <f>IF(ISBLANK(Sanitation!W122),"",Sanitation!W122)</f>
        <v>Djibouti</v>
      </c>
      <c r="X8" s="12">
        <f>IF(ISNUMBER(Sanitation!X122), IF(Sanitation!X122=-999,"NA",Sanitation!X122), "-")</f>
        <v>2000</v>
      </c>
      <c r="Y8" s="77" t="str">
        <f>IF(ISNUMBER(Sanitation!Y122), IF(Sanitation!Y122=-999,"NA",Sanitation!Y122), "-")</f>
        <v>-</v>
      </c>
      <c r="Z8" s="78" t="str">
        <f>IF(ISNUMBER(Sanitation!Z122), IF(Sanitation!Z122=-999,"NA",Sanitation!Z122), "-")</f>
        <v>-</v>
      </c>
      <c r="AA8" s="78" t="str">
        <f>IF(ISNUMBER(Sanitation!AA122), IF(Sanitation!AA122=-999,"NA",Sanitation!AA122), "-")</f>
        <v>-</v>
      </c>
      <c r="AB8" s="78" t="str">
        <f>IF(ISNUMBER(Sanitation!AB122), IF(Sanitation!AB122=-999,"NA",Sanitation!AB122), "-")</f>
        <v>-</v>
      </c>
      <c r="AC8" s="15">
        <f>IF(ISNUMBER(Sanitation!AC122), IF(Sanitation!AC122=-999,"NA",Sanitation!AC122), "-")</f>
        <v>35.919135068615738</v>
      </c>
      <c r="AD8" s="15">
        <f>IF(ISNUMBER(Sanitation!AD122), IF(Sanitation!AD122=-999,"NA",Sanitation!AD122), "-")</f>
        <v>10.37407639320376</v>
      </c>
      <c r="AE8" s="15">
        <f>IF(ISNUMBER(Sanitation!AE122), IF(Sanitation!AE122=-999,"NA",Sanitation!AE122), "-")</f>
        <v>4.682384556341125</v>
      </c>
      <c r="AF8" s="77" t="str">
        <f>IF(ISNUMBER(Sanitation!AF122), IF(Sanitation!AF122=-999,"NA",Sanitation!AF122), "-")</f>
        <v>-</v>
      </c>
      <c r="AG8" s="78" t="str">
        <f>IF(ISNUMBER(Sanitation!AG122), IF(Sanitation!AG122=-999,"NA",Sanitation!AG122), "-")</f>
        <v>-</v>
      </c>
      <c r="AH8" s="78" t="str">
        <f>IF(ISNUMBER(Sanitation!AH122), IF(Sanitation!AH122=-999,"NA",Sanitation!AH122), "-")</f>
        <v>-</v>
      </c>
      <c r="AI8" s="78" t="str">
        <f>IF(ISNUMBER(Sanitation!AI122), IF(Sanitation!AI122=-999,"NA",Sanitation!AI122), "-")</f>
        <v>-</v>
      </c>
      <c r="AJ8" s="15">
        <f>IF(ISNUMBER(Sanitation!AJ122), IF(Sanitation!AJ122=-999,"NA",Sanitation!AJ122), "-")</f>
        <v>12.64048210141843</v>
      </c>
      <c r="AK8" s="15">
        <f>IF(ISNUMBER(Sanitation!AK122), IF(Sanitation!AK122=-999,"NA",Sanitation!AK122), "-")</f>
        <v>0.35578947368421049</v>
      </c>
      <c r="AL8" s="15">
        <f>IF(ISNUMBER(Sanitation!AL122), IF(Sanitation!AL122=-999,"NA",Sanitation!AL122), "-")</f>
        <v>0</v>
      </c>
      <c r="AM8" s="77" t="str">
        <f>IF(ISNUMBER(Sanitation!AM122), IF(Sanitation!AM122=-999,"NA",Sanitation!AM122), "-")</f>
        <v>-</v>
      </c>
      <c r="AN8" s="78" t="str">
        <f>IF(ISNUMBER(Sanitation!AN122), IF(Sanitation!AN122=-999,"NA",Sanitation!AN122), "-")</f>
        <v>-</v>
      </c>
      <c r="AO8" s="78" t="str">
        <f>IF(ISNUMBER(Sanitation!AO122), IF(Sanitation!AO122=-999,"NA",Sanitation!AO122), "-")</f>
        <v>-</v>
      </c>
      <c r="AP8" s="78" t="str">
        <f>IF(ISNUMBER(Sanitation!AP122), IF(Sanitation!AP122=-999,"NA",Sanitation!AP122), "-")</f>
        <v>-</v>
      </c>
      <c r="AQ8" s="15">
        <f>IF(ISNUMBER(Sanitation!AQ122), IF(Sanitation!AQ122=-999,"NA",Sanitation!AQ122), "-")</f>
        <v>43.009314872410151</v>
      </c>
      <c r="AR8" s="15">
        <f>IF(ISNUMBER(Sanitation!AR122), IF(Sanitation!AR122=-999,"NA",Sanitation!AR122), "-")</f>
        <v>13.47769784172662</v>
      </c>
      <c r="AS8" s="15">
        <f>IF(ISNUMBER(Sanitation!AS122), IF(Sanitation!AS122=-999,"NA",Sanitation!AS122), "-")</f>
        <v>6.1346762589928057</v>
      </c>
      <c r="AT8" s="12">
        <f>IF(ISBLANK(Sanitation!AT147), "", Sanitation!AT147)</f>
        <v>146</v>
      </c>
    </row>
    <row r="9" spans="1:57" x14ac:dyDescent="0.25">
      <c r="A9" s="12" t="str">
        <f>IF(ISBLANK(Sanitation!A123), "", Sanitation!A123)</f>
        <v>Djibouti</v>
      </c>
      <c r="B9" s="12">
        <f>IF(ISBLANK(Sanitation!B123), "", Sanitation!B123)</f>
        <v>2015</v>
      </c>
      <c r="C9" s="24">
        <f>IF(ISNUMBER(Sanitation!C123), Sanitation!C123, "-")</f>
        <v>887.86099999999999</v>
      </c>
      <c r="D9" s="25">
        <f>IF(ISNUMBER(Sanitation!D123), Sanitation!D123, "-")</f>
        <v>77.343000000000004</v>
      </c>
      <c r="E9" s="75">
        <f>IF(ISNUMBER(Sanitation!E123), IF(Sanitation!E123=-999,"NA",Sanitation!E123), "-")</f>
        <v>51.378058153258607</v>
      </c>
      <c r="F9" s="15">
        <f>IF(ISNUMBER(Sanitation!F123), IF(Sanitation!F123=-999,"NA",Sanitation!F123), "-")</f>
        <v>4.0396406371247684</v>
      </c>
      <c r="G9" s="15">
        <f>IF(ISNUMBER(Sanitation!G123), IF(Sanitation!G123=-999,"NA",Sanitation!G123), "-")</f>
        <v>21.75440822362539</v>
      </c>
      <c r="H9" s="74">
        <f>IF(ISNUMBER(Sanitation!H123), IF(Sanitation!H123=-999,"NA",Sanitation!H123), "-")</f>
        <v>22.82789298599123</v>
      </c>
      <c r="I9" s="35">
        <f>IF(ISNUMBER(Sanitation!I123), IF(Sanitation!I123=-999,"NA",Sanitation!I123), "-")</f>
        <v>2.6830809006532282E-2</v>
      </c>
      <c r="J9" s="35">
        <f>IF(ISNUMBER(Sanitation!J123), IF(Sanitation!J123=-999,"NA",Sanitation!J123), "-")</f>
        <v>0.48057536492788333</v>
      </c>
      <c r="K9" s="75">
        <f>IF(ISNUMBER(Sanitation!K123), IF(Sanitation!K123=-999,"NA",Sanitation!K123), "-")</f>
        <v>12.996271575102639</v>
      </c>
      <c r="L9" s="15">
        <f>IF(ISNUMBER(Sanitation!L123), IF(Sanitation!L123=-999,"NA",Sanitation!L123), "-")</f>
        <v>1.6149213199831689</v>
      </c>
      <c r="M9" s="15">
        <f>IF(ISNUMBER(Sanitation!M123), IF(Sanitation!M123=-999,"NA",Sanitation!M123), "-")</f>
        <v>8.3525126445266125</v>
      </c>
      <c r="N9" s="74">
        <f>IF(ISNUMBER(Sanitation!N123), IF(Sanitation!N123=-999,"NA",Sanitation!N123), "-")</f>
        <v>77.03629446038758</v>
      </c>
      <c r="O9" s="35">
        <f>IF(ISNUMBER(Sanitation!O123), IF(Sanitation!O123=-999,"NA",Sanitation!O123), "-")</f>
        <v>0</v>
      </c>
      <c r="P9" s="35">
        <f>IF(ISNUMBER(Sanitation!P123), IF(Sanitation!P123=-999,"NA",Sanitation!P123), "-")</f>
        <v>1.122222222222202</v>
      </c>
      <c r="Q9" s="75">
        <f>IF(ISNUMBER(Sanitation!Q123), IF(Sanitation!Q123=-999,"NA",Sanitation!Q123), "-")</f>
        <v>62.621688973129579</v>
      </c>
      <c r="R9" s="15">
        <f>IF(ISNUMBER(Sanitation!R123), IF(Sanitation!R123=-999,"NA",Sanitation!R123), "-")</f>
        <v>4.749942352451006</v>
      </c>
      <c r="S9" s="15">
        <f>IF(ISNUMBER(Sanitation!S123), IF(Sanitation!S123=-999,"NA",Sanitation!S123), "-")</f>
        <v>25.68038404736691</v>
      </c>
      <c r="T9" s="74">
        <f>IF(ISNUMBER(Sanitation!T123), IF(Sanitation!T123=-999,"NA",Sanitation!T123), "-")</f>
        <v>6.9479846270525059</v>
      </c>
      <c r="U9" s="35">
        <f>IF(ISNUMBER(Sanitation!U123), IF(Sanitation!U123=-999,"NA",Sanitation!U123), "-")</f>
        <v>0</v>
      </c>
      <c r="V9" s="35">
        <f>IF(ISNUMBER(Sanitation!V123), IF(Sanitation!V123=-999,"NA",Sanitation!V123), "-")</f>
        <v>0.33333333333333331</v>
      </c>
      <c r="W9" s="23" t="str">
        <f>IF(ISBLANK(Sanitation!W123),"",Sanitation!W123)</f>
        <v>Djibouti</v>
      </c>
      <c r="X9" s="12">
        <f>IF(ISNUMBER(Sanitation!X123), IF(Sanitation!X123=-999,"NA",Sanitation!X123), "-")</f>
        <v>2015</v>
      </c>
      <c r="Y9" s="77" t="str">
        <f>IF(ISNUMBER(Sanitation!Y123), IF(Sanitation!Y123=-999,"NA",Sanitation!Y123), "-")</f>
        <v>-</v>
      </c>
      <c r="Z9" s="78" t="str">
        <f>IF(ISNUMBER(Sanitation!Z123), IF(Sanitation!Z123=-999,"NA",Sanitation!Z123), "-")</f>
        <v>-</v>
      </c>
      <c r="AA9" s="78" t="str">
        <f>IF(ISNUMBER(Sanitation!AA123), IF(Sanitation!AA123=-999,"NA",Sanitation!AA123), "-")</f>
        <v>-</v>
      </c>
      <c r="AB9" s="78" t="str">
        <f>IF(ISNUMBER(Sanitation!AB123), IF(Sanitation!AB123=-999,"NA",Sanitation!AB123), "-")</f>
        <v>-</v>
      </c>
      <c r="AC9" s="15">
        <f>IF(ISNUMBER(Sanitation!AC123), IF(Sanitation!AC123=-999,"NA",Sanitation!AC123), "-")</f>
        <v>36.164254547625369</v>
      </c>
      <c r="AD9" s="15">
        <f>IF(ISNUMBER(Sanitation!AD123), IF(Sanitation!AD123=-999,"NA",Sanitation!AD123), "-")</f>
        <v>10.4812651975093</v>
      </c>
      <c r="AE9" s="15">
        <f>IF(ISNUMBER(Sanitation!AE123), IF(Sanitation!AE123=-999,"NA",Sanitation!AE123), "-")</f>
        <v>4.7325384081239541</v>
      </c>
      <c r="AF9" s="77" t="str">
        <f>IF(ISNUMBER(Sanitation!AF123), IF(Sanitation!AF123=-999,"NA",Sanitation!AF123), "-")</f>
        <v>-</v>
      </c>
      <c r="AG9" s="78" t="str">
        <f>IF(ISNUMBER(Sanitation!AG123), IF(Sanitation!AG123=-999,"NA",Sanitation!AG123), "-")</f>
        <v>-</v>
      </c>
      <c r="AH9" s="78" t="str">
        <f>IF(ISNUMBER(Sanitation!AH123), IF(Sanitation!AH123=-999,"NA",Sanitation!AH123), "-")</f>
        <v>-</v>
      </c>
      <c r="AI9" s="78" t="str">
        <f>IF(ISNUMBER(Sanitation!AI123), IF(Sanitation!AI123=-999,"NA",Sanitation!AI123), "-")</f>
        <v>-</v>
      </c>
      <c r="AJ9" s="15">
        <f>IF(ISNUMBER(Sanitation!AJ123), IF(Sanitation!AJ123=-999,"NA",Sanitation!AJ123), "-")</f>
        <v>12.64048210141843</v>
      </c>
      <c r="AK9" s="15">
        <f>IF(ISNUMBER(Sanitation!AK123), IF(Sanitation!AK123=-999,"NA",Sanitation!AK123), "-")</f>
        <v>0.35578947368421049</v>
      </c>
      <c r="AL9" s="15">
        <f>IF(ISNUMBER(Sanitation!AL123), IF(Sanitation!AL123=-999,"NA",Sanitation!AL123), "-")</f>
        <v>0</v>
      </c>
      <c r="AM9" s="77" t="str">
        <f>IF(ISNUMBER(Sanitation!AM123), IF(Sanitation!AM123=-999,"NA",Sanitation!AM123), "-")</f>
        <v>-</v>
      </c>
      <c r="AN9" s="78" t="str">
        <f>IF(ISNUMBER(Sanitation!AN123), IF(Sanitation!AN123=-999,"NA",Sanitation!AN123), "-")</f>
        <v>-</v>
      </c>
      <c r="AO9" s="78" t="str">
        <f>IF(ISNUMBER(Sanitation!AO123), IF(Sanitation!AO123=-999,"NA",Sanitation!AO123), "-")</f>
        <v>-</v>
      </c>
      <c r="AP9" s="78" t="str">
        <f>IF(ISNUMBER(Sanitation!AP123), IF(Sanitation!AP123=-999,"NA",Sanitation!AP123), "-")</f>
        <v>-</v>
      </c>
      <c r="AQ9" s="15">
        <f>IF(ISNUMBER(Sanitation!AQ123), IF(Sanitation!AQ123=-999,"NA",Sanitation!AQ123), "-")</f>
        <v>43.009314872410151</v>
      </c>
      <c r="AR9" s="15">
        <f>IF(ISNUMBER(Sanitation!AR123), IF(Sanitation!AR123=-999,"NA",Sanitation!AR123), "-")</f>
        <v>13.47769784172662</v>
      </c>
      <c r="AS9" s="15">
        <f>IF(ISNUMBER(Sanitation!AS123), IF(Sanitation!AS123=-999,"NA",Sanitation!AS123), "-")</f>
        <v>6.1346762589928057</v>
      </c>
      <c r="AT9" s="12">
        <f>IF(ISBLANK(Sanitation!AT148), "", Sanitation!AT148)</f>
        <v>147</v>
      </c>
    </row>
    <row r="10" spans="1:57" x14ac:dyDescent="0.25">
      <c r="A10" s="12" t="str">
        <f>IF(ISBLANK(Sanitation!A130), "", Sanitation!A130)</f>
        <v>Egypt</v>
      </c>
      <c r="B10" s="12">
        <f>IF(ISBLANK(Sanitation!B130), "", Sanitation!B130)</f>
        <v>2000</v>
      </c>
      <c r="C10" s="24">
        <f>IF(ISNUMBER(Sanitation!C130), Sanitation!C130, "-")</f>
        <v>68334.904999999999</v>
      </c>
      <c r="D10" s="25">
        <f>IF(ISNUMBER(Sanitation!D130), Sanitation!D130, "-")</f>
        <v>42.797000000000004</v>
      </c>
      <c r="E10" s="75">
        <f>IF(ISNUMBER(Sanitation!E130), IF(Sanitation!E130=-999,"NA",Sanitation!E130), "-")</f>
        <v>92.443530248114527</v>
      </c>
      <c r="F10" s="15">
        <f>IF(ISNUMBER(Sanitation!F130), IF(Sanitation!F130=-999,"NA",Sanitation!F130), "-")</f>
        <v>4.0943845891370314</v>
      </c>
      <c r="G10" s="15">
        <f>IF(ISNUMBER(Sanitation!G130), IF(Sanitation!G130=-999,"NA",Sanitation!G130), "-")</f>
        <v>1.643847694142734</v>
      </c>
      <c r="H10" s="74">
        <f>IF(ISNUMBER(Sanitation!H130), IF(Sanitation!H130=-999,"NA",Sanitation!H130), "-")</f>
        <v>1.818237468605703</v>
      </c>
      <c r="I10" s="35" t="str">
        <f>IF(ISNUMBER(Sanitation!I130), IF(Sanitation!I130=-999,"NA",Sanitation!I130), "-")</f>
        <v>-</v>
      </c>
      <c r="J10" s="35" t="str">
        <f>IF(ISNUMBER(Sanitation!J130), IF(Sanitation!J130=-999,"NA",Sanitation!J130), "-")</f>
        <v>-</v>
      </c>
      <c r="K10" s="75">
        <f>IF(ISNUMBER(Sanitation!K130), IF(Sanitation!K130=-999,"NA",Sanitation!K130), "-")</f>
        <v>89.266092251513314</v>
      </c>
      <c r="L10" s="15">
        <f>IF(ISNUMBER(Sanitation!L130), IF(Sanitation!L130=-999,"NA",Sanitation!L130), "-")</f>
        <v>5.3270519842236821</v>
      </c>
      <c r="M10" s="15">
        <f>IF(ISNUMBER(Sanitation!M130), IF(Sanitation!M130=-999,"NA",Sanitation!M130), "-")</f>
        <v>2.393388959898616</v>
      </c>
      <c r="N10" s="74">
        <f>IF(ISNUMBER(Sanitation!N130), IF(Sanitation!N130=-999,"NA",Sanitation!N130), "-")</f>
        <v>3.0134668043643842</v>
      </c>
      <c r="O10" s="35" t="str">
        <f>IF(ISNUMBER(Sanitation!O130), IF(Sanitation!O130=-999,"NA",Sanitation!O130), "-")</f>
        <v>-</v>
      </c>
      <c r="P10" s="35" t="str">
        <f>IF(ISNUMBER(Sanitation!P130), IF(Sanitation!P130=-999,"NA",Sanitation!P130), "-")</f>
        <v>-</v>
      </c>
      <c r="Q10" s="75">
        <f>IF(ISNUMBER(Sanitation!Q130), IF(Sanitation!Q130=-999,"NA",Sanitation!Q130), "-")</f>
        <v>96.690533209059893</v>
      </c>
      <c r="R10" s="15">
        <f>IF(ISNUMBER(Sanitation!R130), IF(Sanitation!R130=-999,"NA",Sanitation!R130), "-")</f>
        <v>2.446786089215502</v>
      </c>
      <c r="S10" s="15">
        <f>IF(ISNUMBER(Sanitation!S130), IF(Sanitation!S130=-999,"NA",Sanitation!S130), "-")</f>
        <v>0.64200155948299908</v>
      </c>
      <c r="T10" s="74">
        <f>IF(ISNUMBER(Sanitation!T130), IF(Sanitation!T130=-999,"NA",Sanitation!T130), "-")</f>
        <v>0.22067914224161461</v>
      </c>
      <c r="U10" s="35" t="str">
        <f>IF(ISNUMBER(Sanitation!U130), IF(Sanitation!U130=-999,"NA",Sanitation!U130), "-")</f>
        <v>-</v>
      </c>
      <c r="V10" s="35" t="str">
        <f>IF(ISNUMBER(Sanitation!V130), IF(Sanitation!V130=-999,"NA",Sanitation!V130), "-")</f>
        <v>-</v>
      </c>
      <c r="W10" s="23" t="str">
        <f>IF(ISBLANK(Sanitation!W130),"",Sanitation!W130)</f>
        <v>Egypt</v>
      </c>
      <c r="X10" s="12">
        <f>IF(ISNUMBER(Sanitation!X130), IF(Sanitation!X130=-999,"NA",Sanitation!X130), "-")</f>
        <v>2000</v>
      </c>
      <c r="Y10" s="77">
        <f>IF(ISNUMBER(Sanitation!Y130), IF(Sanitation!Y130=-999,"NA",Sanitation!Y130), "-")</f>
        <v>52.744615944376633</v>
      </c>
      <c r="Z10" s="78">
        <f>IF(ISNUMBER(Sanitation!Z130), IF(Sanitation!Z130=-999,"NA",Sanitation!Z130), "-")</f>
        <v>32.68505512477708</v>
      </c>
      <c r="AA10" s="78">
        <f>IF(ISNUMBER(Sanitation!AA130), IF(Sanitation!AA130=-999,"NA",Sanitation!AA130), "-")</f>
        <v>0</v>
      </c>
      <c r="AB10" s="78">
        <f>IF(ISNUMBER(Sanitation!AB130), IF(Sanitation!AB130=-999,"NA",Sanitation!AB130), "-")</f>
        <v>20.05956081959955</v>
      </c>
      <c r="AC10" s="15">
        <f>IF(ISNUMBER(Sanitation!AC130), IF(Sanitation!AC130=-999,"NA",Sanitation!AC130), "-")</f>
        <v>60.860377307062798</v>
      </c>
      <c r="AD10" s="15">
        <f>IF(ISNUMBER(Sanitation!AD130), IF(Sanitation!AD130=-999,"NA",Sanitation!AD130), "-")</f>
        <v>4.5097329424913664</v>
      </c>
      <c r="AE10" s="15">
        <f>IF(ISNUMBER(Sanitation!AE130), IF(Sanitation!AE130=-999,"NA",Sanitation!AE130), "-")</f>
        <v>27.073419998560372</v>
      </c>
      <c r="AF10" s="77" t="str">
        <f>IF(ISNUMBER(Sanitation!AF130), IF(Sanitation!AF130=-999,"NA",Sanitation!AF130), "-")</f>
        <v>-</v>
      </c>
      <c r="AG10" s="78" t="str">
        <f>IF(ISNUMBER(Sanitation!AG130), IF(Sanitation!AG130=-999,"NA",Sanitation!AG130), "-")</f>
        <v>-</v>
      </c>
      <c r="AH10" s="78" t="str">
        <f>IF(ISNUMBER(Sanitation!AH130), IF(Sanitation!AH130=-999,"NA",Sanitation!AH130), "-")</f>
        <v>-</v>
      </c>
      <c r="AI10" s="78">
        <f>IF(ISNUMBER(Sanitation!AI130), IF(Sanitation!AI130=-999,"NA",Sanitation!AI130), "-")</f>
        <v>3.0822928448135181</v>
      </c>
      <c r="AJ10" s="15">
        <f>IF(ISNUMBER(Sanitation!AJ130), IF(Sanitation!AJ130=-999,"NA",Sanitation!AJ130), "-")</f>
        <v>78.614892948789588</v>
      </c>
      <c r="AK10" s="15">
        <f>IF(ISNUMBER(Sanitation!AK130), IF(Sanitation!AK130=-999,"NA",Sanitation!AK130), "-")</f>
        <v>6.6676294126746534</v>
      </c>
      <c r="AL10" s="15">
        <f>IF(ISNUMBER(Sanitation!AL130), IF(Sanitation!AL130=-999,"NA",Sanitation!AL130), "-")</f>
        <v>3.9835698900490701</v>
      </c>
      <c r="AM10" s="77">
        <f>IF(ISNUMBER(Sanitation!AM130), IF(Sanitation!AM130=-999,"NA",Sanitation!AM130), "-")</f>
        <v>61.920884864955127</v>
      </c>
      <c r="AN10" s="78">
        <f>IF(ISNUMBER(Sanitation!AN130), IF(Sanitation!AN130=-999,"NA",Sanitation!AN130), "-")</f>
        <v>18.88102621160979</v>
      </c>
      <c r="AO10" s="78">
        <f>IF(ISNUMBER(Sanitation!AO130), IF(Sanitation!AO130=-999,"NA",Sanitation!AO130), "-")</f>
        <v>0</v>
      </c>
      <c r="AP10" s="78">
        <f>IF(ISNUMBER(Sanitation!AP130), IF(Sanitation!AP130=-999,"NA",Sanitation!AP130), "-")</f>
        <v>43.039858653345341</v>
      </c>
      <c r="AQ10" s="15">
        <f>IF(ISNUMBER(Sanitation!AQ130), IF(Sanitation!AQ130=-999,"NA",Sanitation!AQ130), "-")</f>
        <v>36.240223830609636</v>
      </c>
      <c r="AR10" s="15">
        <f>IF(ISNUMBER(Sanitation!AR130), IF(Sanitation!AR130=-999,"NA",Sanitation!AR130), "-")</f>
        <v>1.521828592609934</v>
      </c>
      <c r="AS10" s="15">
        <f>IF(ISNUMBER(Sanitation!AS130), IF(Sanitation!AS130=-999,"NA",Sanitation!AS130), "-")</f>
        <v>58.928480785840307</v>
      </c>
      <c r="AT10" s="12">
        <f>IF(ISBLANK(Sanitation!AT155), "", Sanitation!AT155)</f>
        <v>154</v>
      </c>
    </row>
    <row r="11" spans="1:57" x14ac:dyDescent="0.25">
      <c r="A11" s="12" t="str">
        <f>IF(ISBLANK(Sanitation!A131), "", Sanitation!A131)</f>
        <v>Egypt</v>
      </c>
      <c r="B11" s="12">
        <f>IF(ISBLANK(Sanitation!B131), "", Sanitation!B131)</f>
        <v>2015</v>
      </c>
      <c r="C11" s="24">
        <f>IF(ISNUMBER(Sanitation!C131), Sanitation!C131, "-")</f>
        <v>91508.084000000003</v>
      </c>
      <c r="D11" s="25">
        <f>IF(ISNUMBER(Sanitation!D131), Sanitation!D131, "-")</f>
        <v>43.134999999999998</v>
      </c>
      <c r="E11" s="75">
        <f>IF(ISNUMBER(Sanitation!E131), IF(Sanitation!E131=-999,"NA",Sanitation!E131), "-")</f>
        <v>93.169479836342646</v>
      </c>
      <c r="F11" s="15">
        <f>IF(ISNUMBER(Sanitation!F131), IF(Sanitation!F131=-999,"NA",Sanitation!F131), "-")</f>
        <v>4.1173729209585339</v>
      </c>
      <c r="G11" s="15">
        <f>IF(ISNUMBER(Sanitation!G131), IF(Sanitation!G131=-999,"NA",Sanitation!G131), "-")</f>
        <v>2.6441425860863181</v>
      </c>
      <c r="H11" s="74">
        <f>IF(ISNUMBER(Sanitation!H131), IF(Sanitation!H131=-999,"NA",Sanitation!H131), "-")</f>
        <v>6.9004656612508097E-2</v>
      </c>
      <c r="I11" s="35">
        <f>IF(ISNUMBER(Sanitation!I131), IF(Sanitation!I131=-999,"NA",Sanitation!I131), "-")</f>
        <v>4.8396639215207905E-2</v>
      </c>
      <c r="J11" s="35">
        <f>IF(ISNUMBER(Sanitation!J131), IF(Sanitation!J131=-999,"NA",Sanitation!J131), "-")</f>
        <v>-0.11661552079954633</v>
      </c>
      <c r="K11" s="75">
        <f>IF(ISNUMBER(Sanitation!K131), IF(Sanitation!K131=-999,"NA",Sanitation!K131), "-")</f>
        <v>90.032953952972932</v>
      </c>
      <c r="L11" s="15">
        <f>IF(ISNUMBER(Sanitation!L131), IF(Sanitation!L131=-999,"NA",Sanitation!L131), "-")</f>
        <v>5.3728152975417514</v>
      </c>
      <c r="M11" s="15">
        <f>IF(ISNUMBER(Sanitation!M131), IF(Sanitation!M131=-999,"NA",Sanitation!M131), "-")</f>
        <v>4.5942307494853196</v>
      </c>
      <c r="N11" s="74">
        <f>IF(ISNUMBER(Sanitation!N131), IF(Sanitation!N131=-999,"NA",Sanitation!N131), "-")</f>
        <v>0</v>
      </c>
      <c r="O11" s="35">
        <f>IF(ISNUMBER(Sanitation!O131), IF(Sanitation!O131=-999,"NA",Sanitation!O131), "-")</f>
        <v>5.1124113430641195E-2</v>
      </c>
      <c r="P11" s="35">
        <f>IF(ISNUMBER(Sanitation!P131), IF(Sanitation!P131=-999,"NA",Sanitation!P131), "-")</f>
        <v>-0.20089778695762561</v>
      </c>
      <c r="Q11" s="75">
        <f>IF(ISNUMBER(Sanitation!Q131), IF(Sanitation!Q131=-999,"NA",Sanitation!Q131), "-")</f>
        <v>97.304371324874438</v>
      </c>
      <c r="R11" s="15">
        <f>IF(ISNUMBER(Sanitation!R131), IF(Sanitation!R131=-999,"NA",Sanitation!R131), "-")</f>
        <v>2.4623194668167798</v>
      </c>
      <c r="S11" s="15">
        <f>IF(ISNUMBER(Sanitation!S131), IF(Sanitation!S131=-999,"NA",Sanitation!S131), "-")</f>
        <v>7.3335505718073804E-2</v>
      </c>
      <c r="T11" s="74">
        <f>IF(ISNUMBER(Sanitation!T131), IF(Sanitation!T131=-999,"NA",Sanitation!T131), "-")</f>
        <v>0.15997370259072241</v>
      </c>
      <c r="U11" s="35">
        <f>IF(ISNUMBER(Sanitation!U131), IF(Sanitation!U131=-999,"NA",Sanitation!U131), "-")</f>
        <v>4.0922541054302999E-2</v>
      </c>
      <c r="V11" s="35">
        <f>IF(ISNUMBER(Sanitation!V131), IF(Sanitation!V131=-999,"NA",Sanitation!V131), "-")</f>
        <v>-4.0470293100594804E-3</v>
      </c>
      <c r="W11" s="23" t="str">
        <f>IF(ISBLANK(Sanitation!W131),"",Sanitation!W131)</f>
        <v>Egypt</v>
      </c>
      <c r="X11" s="12">
        <f>IF(ISNUMBER(Sanitation!X131), IF(Sanitation!X131=-999,"NA",Sanitation!X131), "-")</f>
        <v>2015</v>
      </c>
      <c r="Y11" s="77">
        <f>IF(ISNUMBER(Sanitation!Y131), IF(Sanitation!Y131=-999,"NA",Sanitation!Y131), "-")</f>
        <v>60.606290741928973</v>
      </c>
      <c r="Z11" s="78">
        <f>IF(ISNUMBER(Sanitation!Z131), IF(Sanitation!Z131=-999,"NA",Sanitation!Z131), "-")</f>
        <v>17.486164391944222</v>
      </c>
      <c r="AA11" s="78">
        <f>IF(ISNUMBER(Sanitation!AA131), IF(Sanitation!AA131=-999,"NA",Sanitation!AA131), "-")</f>
        <v>0</v>
      </c>
      <c r="AB11" s="78">
        <f>IF(ISNUMBER(Sanitation!AB131), IF(Sanitation!AB131=-999,"NA",Sanitation!AB131), "-")</f>
        <v>43.120126349984751</v>
      </c>
      <c r="AC11" s="15">
        <f>IF(ISNUMBER(Sanitation!AC131), IF(Sanitation!AC131=-999,"NA",Sanitation!AC131), "-")</f>
        <v>12.48025165342005</v>
      </c>
      <c r="AD11" s="15">
        <f>IF(ISNUMBER(Sanitation!AD131), IF(Sanitation!AD131=-999,"NA",Sanitation!AD131), "-")</f>
        <v>22.492077130468392</v>
      </c>
      <c r="AE11" s="15">
        <f>IF(ISNUMBER(Sanitation!AE131), IF(Sanitation!AE131=-999,"NA",Sanitation!AE131), "-")</f>
        <v>58.19715105245421</v>
      </c>
      <c r="AF11" s="77" t="str">
        <f>IF(ISNUMBER(Sanitation!AF131), IF(Sanitation!AF131=-999,"NA",Sanitation!AF131), "-")</f>
        <v>-</v>
      </c>
      <c r="AG11" s="78" t="str">
        <f>IF(ISNUMBER(Sanitation!AG131), IF(Sanitation!AG131=-999,"NA",Sanitation!AG131), "-")</f>
        <v>-</v>
      </c>
      <c r="AH11" s="78" t="str">
        <f>IF(ISNUMBER(Sanitation!AH131), IF(Sanitation!AH131=-999,"NA",Sanitation!AH131), "-")</f>
        <v>-</v>
      </c>
      <c r="AI11" s="78">
        <f>IF(ISNUMBER(Sanitation!AI131), IF(Sanitation!AI131=-999,"NA",Sanitation!AI131), "-")</f>
        <v>26.279117041200958</v>
      </c>
      <c r="AJ11" s="15">
        <f>IF(ISNUMBER(Sanitation!AJ131), IF(Sanitation!AJ131=-999,"NA",Sanitation!AJ131), "-")</f>
        <v>19.627359701190041</v>
      </c>
      <c r="AK11" s="15">
        <f>IF(ISNUMBER(Sanitation!AK131), IF(Sanitation!AK131=-999,"NA",Sanitation!AK131), "-")</f>
        <v>36.44233876210631</v>
      </c>
      <c r="AL11" s="15">
        <f>IF(ISNUMBER(Sanitation!AL131), IF(Sanitation!AL131=-999,"NA",Sanitation!AL131), "-")</f>
        <v>33.963255489676577</v>
      </c>
      <c r="AM11" s="77">
        <f>IF(ISNUMBER(Sanitation!AM131), IF(Sanitation!AM131=-999,"NA",Sanitation!AM131), "-")</f>
        <v>69.646016237501968</v>
      </c>
      <c r="AN11" s="78">
        <f>IF(ISNUMBER(Sanitation!AN131), IF(Sanitation!AN131=-999,"NA",Sanitation!AN131), "-")</f>
        <v>3.0876110724787669</v>
      </c>
      <c r="AO11" s="78">
        <f>IF(ISNUMBER(Sanitation!AO131), IF(Sanitation!AO131=-999,"NA",Sanitation!AO131), "-")</f>
        <v>0</v>
      </c>
      <c r="AP11" s="78">
        <f>IF(ISNUMBER(Sanitation!AP131), IF(Sanitation!AP131=-999,"NA",Sanitation!AP131), "-")</f>
        <v>66.558405165023203</v>
      </c>
      <c r="AQ11" s="15">
        <f>IF(ISNUMBER(Sanitation!AQ131), IF(Sanitation!AQ131=-999,"NA",Sanitation!AQ131), "-")</f>
        <v>2.723779815829805</v>
      </c>
      <c r="AR11" s="15">
        <f>IF(ISNUMBER(Sanitation!AR131), IF(Sanitation!AR131=-999,"NA",Sanitation!AR131), "-")</f>
        <v>3.4514423291277292</v>
      </c>
      <c r="AS11" s="15">
        <f>IF(ISNUMBER(Sanitation!AS131), IF(Sanitation!AS131=-999,"NA",Sanitation!AS131), "-")</f>
        <v>91.129149179916894</v>
      </c>
      <c r="AT11" s="12">
        <f>IF(ISBLANK(Sanitation!AT156), "", Sanitation!AT156)</f>
        <v>155</v>
      </c>
    </row>
    <row r="12" spans="1:57" x14ac:dyDescent="0.25">
      <c r="A12" s="12" t="str">
        <f>IF(ISBLANK(Sanitation!A200), "", Sanitation!A200)</f>
        <v>Iran (Islamic Republic of)</v>
      </c>
      <c r="B12" s="12">
        <f>IF(ISBLANK(Sanitation!B200), "", Sanitation!B200)</f>
        <v>2000</v>
      </c>
      <c r="C12" s="24">
        <f>IF(ISNUMBER(Sanitation!C200), Sanitation!C200, "-")</f>
        <v>65850.062000000005</v>
      </c>
      <c r="D12" s="25">
        <f>IF(ISNUMBER(Sanitation!D200), Sanitation!D200, "-")</f>
        <v>64.042000000000016</v>
      </c>
      <c r="E12" s="75">
        <f>IF(ISNUMBER(Sanitation!E200), IF(Sanitation!E200=-999,"NA",Sanitation!E200), "-")</f>
        <v>87.247402747726653</v>
      </c>
      <c r="F12" s="15">
        <f>IF(ISNUMBER(Sanitation!F200), IF(Sanitation!F200=-999,"NA",Sanitation!F200), "-")</f>
        <v>10.67403181397769</v>
      </c>
      <c r="G12" s="15">
        <f>IF(ISNUMBER(Sanitation!G200), IF(Sanitation!G200=-999,"NA",Sanitation!G200), "-")</f>
        <v>1.3901755159603431</v>
      </c>
      <c r="H12" s="74">
        <f>IF(ISNUMBER(Sanitation!H200), IF(Sanitation!H200=-999,"NA",Sanitation!H200), "-")</f>
        <v>0.68838992233530438</v>
      </c>
      <c r="I12" s="35" t="str">
        <f>IF(ISNUMBER(Sanitation!I200), IF(Sanitation!I200=-999,"NA",Sanitation!I200), "-")</f>
        <v>-</v>
      </c>
      <c r="J12" s="35" t="str">
        <f>IF(ISNUMBER(Sanitation!J200), IF(Sanitation!J200=-999,"NA",Sanitation!J200), "-")</f>
        <v>-</v>
      </c>
      <c r="K12" s="75">
        <f>IF(ISNUMBER(Sanitation!K200), IF(Sanitation!K200=-999,"NA",Sanitation!K200), "-")</f>
        <v>78.988864164681104</v>
      </c>
      <c r="L12" s="15">
        <f>IF(ISNUMBER(Sanitation!L200), IF(Sanitation!L200=-999,"NA",Sanitation!L200), "-")</f>
        <v>16.9878845165839</v>
      </c>
      <c r="M12" s="15">
        <f>IF(ISNUMBER(Sanitation!M200), IF(Sanitation!M200=-999,"NA",Sanitation!M200), "-")</f>
        <v>2.3388479880555808</v>
      </c>
      <c r="N12" s="74">
        <f>IF(ISNUMBER(Sanitation!N200), IF(Sanitation!N200=-999,"NA",Sanitation!N200), "-")</f>
        <v>1.6844033306794119</v>
      </c>
      <c r="O12" s="35" t="str">
        <f>IF(ISNUMBER(Sanitation!O200), IF(Sanitation!O200=-999,"NA",Sanitation!O200), "-")</f>
        <v>-</v>
      </c>
      <c r="P12" s="35" t="str">
        <f>IF(ISNUMBER(Sanitation!P200), IF(Sanitation!P200=-999,"NA",Sanitation!P200), "-")</f>
        <v>-</v>
      </c>
      <c r="Q12" s="75">
        <f>IF(ISNUMBER(Sanitation!Q200), IF(Sanitation!Q200=-999,"NA",Sanitation!Q200), "-")</f>
        <v>91.884368026280612</v>
      </c>
      <c r="R12" s="15">
        <f>IF(ISNUMBER(Sanitation!R200), IF(Sanitation!R200=-999,"NA",Sanitation!R200), "-")</f>
        <v>7.1289595882459098</v>
      </c>
      <c r="S12" s="15">
        <f>IF(ISNUMBER(Sanitation!S200), IF(Sanitation!S200=-999,"NA",Sanitation!S200), "-")</f>
        <v>0.85751937231085396</v>
      </c>
      <c r="T12" s="74">
        <f>IF(ISNUMBER(Sanitation!T200), IF(Sanitation!T200=-999,"NA",Sanitation!T200), "-")</f>
        <v>0.12915301316261471</v>
      </c>
      <c r="U12" s="35" t="str">
        <f>IF(ISNUMBER(Sanitation!U200), IF(Sanitation!U200=-999,"NA",Sanitation!U200), "-")</f>
        <v>-</v>
      </c>
      <c r="V12" s="35" t="str">
        <f>IF(ISNUMBER(Sanitation!V200), IF(Sanitation!V200=-999,"NA",Sanitation!V200), "-")</f>
        <v>-</v>
      </c>
      <c r="W12" s="23" t="str">
        <f>IF(ISBLANK(Sanitation!W200),"",Sanitation!W200)</f>
        <v>Iran (Islamic Republic of)</v>
      </c>
      <c r="X12" s="12">
        <f>IF(ISNUMBER(Sanitation!X200), IF(Sanitation!X200=-999,"NA",Sanitation!X200), "-")</f>
        <v>2000</v>
      </c>
      <c r="Y12" s="77" t="str">
        <f>IF(ISNUMBER(Sanitation!Y200), IF(Sanitation!Y200=-999,"NA",Sanitation!Y200), "-")</f>
        <v>-</v>
      </c>
      <c r="Z12" s="78" t="str">
        <f>IF(ISNUMBER(Sanitation!Z200), IF(Sanitation!Z200=-999,"NA",Sanitation!Z200), "-")</f>
        <v>-</v>
      </c>
      <c r="AA12" s="78" t="str">
        <f>IF(ISNUMBER(Sanitation!AA200), IF(Sanitation!AA200=-999,"NA",Sanitation!AA200), "-")</f>
        <v>-</v>
      </c>
      <c r="AB12" s="78" t="str">
        <f>IF(ISNUMBER(Sanitation!AB200), IF(Sanitation!AB200=-999,"NA",Sanitation!AB200), "-")</f>
        <v>-</v>
      </c>
      <c r="AC12" s="15">
        <f>IF(ISNUMBER(Sanitation!AC200), IF(Sanitation!AC200=-999,"NA",Sanitation!AC200), "-")</f>
        <v>62.849449483083333</v>
      </c>
      <c r="AD12" s="15">
        <f>IF(ISNUMBER(Sanitation!AD200), IF(Sanitation!AD200=-999,"NA",Sanitation!AD200), "-")</f>
        <v>0.32353272789314202</v>
      </c>
      <c r="AE12" s="15">
        <f>IF(ISNUMBER(Sanitation!AE200), IF(Sanitation!AE200=-999,"NA",Sanitation!AE200), "-")</f>
        <v>24.07442053675021</v>
      </c>
      <c r="AF12" s="77" t="str">
        <f>IF(ISNUMBER(Sanitation!AF200), IF(Sanitation!AF200=-999,"NA",Sanitation!AF200), "-")</f>
        <v>-</v>
      </c>
      <c r="AG12" s="78" t="str">
        <f>IF(ISNUMBER(Sanitation!AG200), IF(Sanitation!AG200=-999,"NA",Sanitation!AG200), "-")</f>
        <v>-</v>
      </c>
      <c r="AH12" s="78" t="str">
        <f>IF(ISNUMBER(Sanitation!AH200), IF(Sanitation!AH200=-999,"NA",Sanitation!AH200), "-")</f>
        <v>-</v>
      </c>
      <c r="AI12" s="78" t="str">
        <f>IF(ISNUMBER(Sanitation!AI200), IF(Sanitation!AI200=-999,"NA",Sanitation!AI200), "-")</f>
        <v>-</v>
      </c>
      <c r="AJ12" s="15">
        <f>IF(ISNUMBER(Sanitation!AJ200), IF(Sanitation!AJ200=-999,"NA",Sanitation!AJ200), "-")</f>
        <v>68.193047058050922</v>
      </c>
      <c r="AK12" s="15">
        <f>IF(ISNUMBER(Sanitation!AK200), IF(Sanitation!AK200=-999,"NA",Sanitation!AK200), "-")</f>
        <v>0.27290981888789051</v>
      </c>
      <c r="AL12" s="15">
        <f>IF(ISNUMBER(Sanitation!AL200), IF(Sanitation!AL200=-999,"NA",Sanitation!AL200), "-")</f>
        <v>10.52290728774229</v>
      </c>
      <c r="AM12" s="77" t="str">
        <f>IF(ISNUMBER(Sanitation!AM200), IF(Sanitation!AM200=-999,"NA",Sanitation!AM200), "-")</f>
        <v>-</v>
      </c>
      <c r="AN12" s="78" t="str">
        <f>IF(ISNUMBER(Sanitation!AN200), IF(Sanitation!AN200=-999,"NA",Sanitation!AN200), "-")</f>
        <v>-</v>
      </c>
      <c r="AO12" s="78" t="str">
        <f>IF(ISNUMBER(Sanitation!AO200), IF(Sanitation!AO200=-999,"NA",Sanitation!AO200), "-")</f>
        <v>-</v>
      </c>
      <c r="AP12" s="78" t="str">
        <f>IF(ISNUMBER(Sanitation!AP200), IF(Sanitation!AP200=-999,"NA",Sanitation!AP200), "-")</f>
        <v>-</v>
      </c>
      <c r="AQ12" s="15">
        <f>IF(ISNUMBER(Sanitation!AQ200), IF(Sanitation!AQ200=-999,"NA",Sanitation!AQ200), "-")</f>
        <v>59.040207861803069</v>
      </c>
      <c r="AR12" s="15">
        <f>IF(ISNUMBER(Sanitation!AR200), IF(Sanitation!AR200=-999,"NA",Sanitation!AR200), "-")</f>
        <v>0.3533888094717767</v>
      </c>
      <c r="AS12" s="15">
        <f>IF(ISNUMBER(Sanitation!AS200), IF(Sanitation!AS200=-999,"NA",Sanitation!AS200), "-")</f>
        <v>32.490771355005769</v>
      </c>
      <c r="AT12" s="12">
        <f>IF(ISBLANK(Sanitation!AT225), "", Sanitation!AT225)</f>
        <v>224</v>
      </c>
    </row>
    <row r="13" spans="1:57" x14ac:dyDescent="0.25">
      <c r="A13" s="12" t="str">
        <f>IF(ISBLANK(Sanitation!A201), "", Sanitation!A201)</f>
        <v>Iran (Islamic Republic of)</v>
      </c>
      <c r="B13" s="12">
        <f>IF(ISBLANK(Sanitation!B201), "", Sanitation!B201)</f>
        <v>2015</v>
      </c>
      <c r="C13" s="24">
        <f>IF(ISNUMBER(Sanitation!C201), Sanitation!C201, "-")</f>
        <v>79109.271999999997</v>
      </c>
      <c r="D13" s="25">
        <f>IF(ISNUMBER(Sanitation!D201), Sanitation!D201, "-")</f>
        <v>73.375</v>
      </c>
      <c r="E13" s="75">
        <f>IF(ISNUMBER(Sanitation!E201), IF(Sanitation!E201=-999,"NA",Sanitation!E201), "-")</f>
        <v>88.28982192739231</v>
      </c>
      <c r="F13" s="15">
        <f>IF(ISNUMBER(Sanitation!F201), IF(Sanitation!F201=-999,"NA",Sanitation!F201), "-")</f>
        <v>9.7338120316245806</v>
      </c>
      <c r="G13" s="15">
        <f>IF(ISNUMBER(Sanitation!G201), IF(Sanitation!G201=-999,"NA",Sanitation!G201), "-")</f>
        <v>1.433127630781643</v>
      </c>
      <c r="H13" s="74">
        <f>IF(ISNUMBER(Sanitation!H201), IF(Sanitation!H201=-999,"NA",Sanitation!H201), "-")</f>
        <v>0.54323841020146191</v>
      </c>
      <c r="I13" s="35">
        <f>IF(ISNUMBER(Sanitation!I201), IF(Sanitation!I201=-999,"NA",Sanitation!I201), "-")</f>
        <v>6.949461197771048E-2</v>
      </c>
      <c r="J13" s="35">
        <f>IF(ISNUMBER(Sanitation!J201), IF(Sanitation!J201=-999,"NA",Sanitation!J201), "-")</f>
        <v>-9.6767674755894977E-3</v>
      </c>
      <c r="K13" s="75">
        <f>IF(ISNUMBER(Sanitation!K201), IF(Sanitation!K201=-999,"NA",Sanitation!K201), "-")</f>
        <v>78.781626582661275</v>
      </c>
      <c r="L13" s="15">
        <f>IF(ISNUMBER(Sanitation!L201), IF(Sanitation!L201=-999,"NA",Sanitation!L201), "-")</f>
        <v>16.943314587036511</v>
      </c>
      <c r="M13" s="15">
        <f>IF(ISNUMBER(Sanitation!M201), IF(Sanitation!M201=-999,"NA",Sanitation!M201), "-")</f>
        <v>2.5906554996228031</v>
      </c>
      <c r="N13" s="74">
        <f>IF(ISNUMBER(Sanitation!N201), IF(Sanitation!N201=-999,"NA",Sanitation!N201), "-")</f>
        <v>1.6844033306794119</v>
      </c>
      <c r="O13" s="35">
        <f>IF(ISNUMBER(Sanitation!O201), IF(Sanitation!O201=-999,"NA",Sanitation!O201), "-")</f>
        <v>-1.3815838801321926E-2</v>
      </c>
      <c r="P13" s="35">
        <f>IF(ISNUMBER(Sanitation!P201), IF(Sanitation!P201=-999,"NA",Sanitation!P201), "-")</f>
        <v>0</v>
      </c>
      <c r="Q13" s="75">
        <f>IF(ISNUMBER(Sanitation!Q201), IF(Sanitation!Q201=-999,"NA",Sanitation!Q201), "-")</f>
        <v>91.739984803759782</v>
      </c>
      <c r="R13" s="15">
        <f>IF(ISNUMBER(Sanitation!R201), IF(Sanitation!R201=-999,"NA",Sanitation!R201), "-")</f>
        <v>7.1177574416710181</v>
      </c>
      <c r="S13" s="15">
        <f>IF(ISNUMBER(Sanitation!S201), IF(Sanitation!S201=-999,"NA",Sanitation!S201), "-")</f>
        <v>1.0131047414065719</v>
      </c>
      <c r="T13" s="74">
        <f>IF(ISNUMBER(Sanitation!T201), IF(Sanitation!T201=-999,"NA",Sanitation!T201), "-")</f>
        <v>0.12915301316261471</v>
      </c>
      <c r="U13" s="35">
        <f>IF(ISNUMBER(Sanitation!U201), IF(Sanitation!U201=-999,"NA",Sanitation!U201), "-")</f>
        <v>-9.6255481680553121E-3</v>
      </c>
      <c r="V13" s="35">
        <f>IF(ISNUMBER(Sanitation!V201), IF(Sanitation!V201=-999,"NA",Sanitation!V201), "-")</f>
        <v>0</v>
      </c>
      <c r="W13" s="23" t="str">
        <f>IF(ISBLANK(Sanitation!W201),"",Sanitation!W201)</f>
        <v>Iran (Islamic Republic of)</v>
      </c>
      <c r="X13" s="12">
        <f>IF(ISNUMBER(Sanitation!X201), IF(Sanitation!X201=-999,"NA",Sanitation!X201), "-")</f>
        <v>2015</v>
      </c>
      <c r="Y13" s="77" t="str">
        <f>IF(ISNUMBER(Sanitation!Y201), IF(Sanitation!Y201=-999,"NA",Sanitation!Y201), "-")</f>
        <v>-</v>
      </c>
      <c r="Z13" s="78" t="str">
        <f>IF(ISNUMBER(Sanitation!Z201), IF(Sanitation!Z201=-999,"NA",Sanitation!Z201), "-")</f>
        <v>-</v>
      </c>
      <c r="AA13" s="78" t="str">
        <f>IF(ISNUMBER(Sanitation!AA201), IF(Sanitation!AA201=-999,"NA",Sanitation!AA201), "-")</f>
        <v>-</v>
      </c>
      <c r="AB13" s="78" t="str">
        <f>IF(ISNUMBER(Sanitation!AB201), IF(Sanitation!AB201=-999,"NA",Sanitation!AB201), "-")</f>
        <v>-</v>
      </c>
      <c r="AC13" s="15">
        <f>IF(ISNUMBER(Sanitation!AC201), IF(Sanitation!AC201=-999,"NA",Sanitation!AC201), "-")</f>
        <v>63.30872419596728</v>
      </c>
      <c r="AD13" s="15">
        <f>IF(ISNUMBER(Sanitation!AD201), IF(Sanitation!AD201=-999,"NA",Sanitation!AD201), "-")</f>
        <v>1.1389290579802791</v>
      </c>
      <c r="AE13" s="15">
        <f>IF(ISNUMBER(Sanitation!AE201), IF(Sanitation!AE201=-999,"NA",Sanitation!AE201), "-")</f>
        <v>23.84216867344476</v>
      </c>
      <c r="AF13" s="77" t="str">
        <f>IF(ISNUMBER(Sanitation!AF201), IF(Sanitation!AF201=-999,"NA",Sanitation!AF201), "-")</f>
        <v>-</v>
      </c>
      <c r="AG13" s="78" t="str">
        <f>IF(ISNUMBER(Sanitation!AG201), IF(Sanitation!AG201=-999,"NA",Sanitation!AG201), "-")</f>
        <v>-</v>
      </c>
      <c r="AH13" s="78" t="str">
        <f>IF(ISNUMBER(Sanitation!AH201), IF(Sanitation!AH201=-999,"NA",Sanitation!AH201), "-")</f>
        <v>-</v>
      </c>
      <c r="AI13" s="78" t="str">
        <f>IF(ISNUMBER(Sanitation!AI201), IF(Sanitation!AI201=-999,"NA",Sanitation!AI201), "-")</f>
        <v>-</v>
      </c>
      <c r="AJ13" s="15">
        <f>IF(ISNUMBER(Sanitation!AJ201), IF(Sanitation!AJ201=-999,"NA",Sanitation!AJ201), "-")</f>
        <v>76.605392283438974</v>
      </c>
      <c r="AK13" s="15">
        <f>IF(ISNUMBER(Sanitation!AK201), IF(Sanitation!AK201=-999,"NA",Sanitation!AK201), "-")</f>
        <v>0.98543396583839937</v>
      </c>
      <c r="AL13" s="15">
        <f>IF(ISNUMBER(Sanitation!AL201), IF(Sanitation!AL201=-999,"NA",Sanitation!AL201), "-")</f>
        <v>1.1908003333839059</v>
      </c>
      <c r="AM13" s="77" t="str">
        <f>IF(ISNUMBER(Sanitation!AM201), IF(Sanitation!AM201=-999,"NA",Sanitation!AM201), "-")</f>
        <v>-</v>
      </c>
      <c r="AN13" s="78" t="str">
        <f>IF(ISNUMBER(Sanitation!AN201), IF(Sanitation!AN201=-999,"NA",Sanitation!AN201), "-")</f>
        <v>-</v>
      </c>
      <c r="AO13" s="78" t="str">
        <f>IF(ISNUMBER(Sanitation!AO201), IF(Sanitation!AO201=-999,"NA",Sanitation!AO201), "-")</f>
        <v>-</v>
      </c>
      <c r="AP13" s="78" t="str">
        <f>IF(ISNUMBER(Sanitation!AP201), IF(Sanitation!AP201=-999,"NA",Sanitation!AP201), "-")</f>
        <v>-</v>
      </c>
      <c r="AQ13" s="15">
        <f>IF(ISNUMBER(Sanitation!AQ201), IF(Sanitation!AQ201=-999,"NA",Sanitation!AQ201), "-")</f>
        <v>57.552670966785321</v>
      </c>
      <c r="AR13" s="15">
        <f>IF(ISNUMBER(Sanitation!AR201), IF(Sanitation!AR201=-999,"NA",Sanitation!AR201), "-")</f>
        <v>1.1960543422308541</v>
      </c>
      <c r="AS13" s="15">
        <f>IF(ISNUMBER(Sanitation!AS201), IF(Sanitation!AS201=-999,"NA",Sanitation!AS201), "-")</f>
        <v>32.991259494743623</v>
      </c>
      <c r="AT13" s="12">
        <f>IF(ISBLANK(Sanitation!AT226), "", Sanitation!AT226)</f>
        <v>225</v>
      </c>
    </row>
    <row r="14" spans="1:57" x14ac:dyDescent="0.25">
      <c r="A14" s="12" t="str">
        <f>IF(ISBLANK(Sanitation!A202), "", Sanitation!A202)</f>
        <v>Iraq</v>
      </c>
      <c r="B14" s="12">
        <f>IF(ISBLANK(Sanitation!B202), "", Sanitation!B202)</f>
        <v>2000</v>
      </c>
      <c r="C14" s="24">
        <f>IF(ISNUMBER(Sanitation!C202), Sanitation!C202, "-")</f>
        <v>23574.751</v>
      </c>
      <c r="D14" s="25">
        <f>IF(ISNUMBER(Sanitation!D202), Sanitation!D202, "-")</f>
        <v>68.495999999999995</v>
      </c>
      <c r="E14" s="75">
        <f>IF(ISNUMBER(Sanitation!E202), IF(Sanitation!E202=-999,"NA",Sanitation!E202), "-")</f>
        <v>75.238939381123416</v>
      </c>
      <c r="F14" s="15">
        <f>IF(ISNUMBER(Sanitation!F202), IF(Sanitation!F202=-999,"NA",Sanitation!F202), "-")</f>
        <v>9.1903326704896831</v>
      </c>
      <c r="G14" s="15">
        <f>IF(ISNUMBER(Sanitation!G202), IF(Sanitation!G202=-999,"NA",Sanitation!G202), "-")</f>
        <v>10.32194122311207</v>
      </c>
      <c r="H14" s="74">
        <f>IF(ISNUMBER(Sanitation!H202), IF(Sanitation!H202=-999,"NA",Sanitation!H202), "-")</f>
        <v>5.2487867252748313</v>
      </c>
      <c r="I14" s="35" t="str">
        <f>IF(ISNUMBER(Sanitation!I202), IF(Sanitation!I202=-999,"NA",Sanitation!I202), "-")</f>
        <v>-</v>
      </c>
      <c r="J14" s="35" t="str">
        <f>IF(ISNUMBER(Sanitation!J202), IF(Sanitation!J202=-999,"NA",Sanitation!J202), "-")</f>
        <v>-</v>
      </c>
      <c r="K14" s="75">
        <f>IF(ISNUMBER(Sanitation!K202), IF(Sanitation!K202=-999,"NA",Sanitation!K202), "-")</f>
        <v>54.604909440567774</v>
      </c>
      <c r="L14" s="15">
        <f>IF(ISNUMBER(Sanitation!L202), IF(Sanitation!L202=-999,"NA",Sanitation!L202), "-")</f>
        <v>5.6274153647721148</v>
      </c>
      <c r="M14" s="15">
        <f>IF(ISNUMBER(Sanitation!M202), IF(Sanitation!M202=-999,"NA",Sanitation!M202), "-")</f>
        <v>23.446246623231222</v>
      </c>
      <c r="N14" s="74">
        <f>IF(ISNUMBER(Sanitation!N202), IF(Sanitation!N202=-999,"NA",Sanitation!N202), "-")</f>
        <v>16.3214285714289</v>
      </c>
      <c r="O14" s="35" t="str">
        <f>IF(ISNUMBER(Sanitation!O202), IF(Sanitation!O202=-999,"NA",Sanitation!O202), "-")</f>
        <v>-</v>
      </c>
      <c r="P14" s="35" t="str">
        <f>IF(ISNUMBER(Sanitation!P202), IF(Sanitation!P202=-999,"NA",Sanitation!P202), "-")</f>
        <v>-</v>
      </c>
      <c r="Q14" s="75">
        <f>IF(ISNUMBER(Sanitation!Q202), IF(Sanitation!Q202=-999,"NA",Sanitation!Q202), "-")</f>
        <v>84.729339977468683</v>
      </c>
      <c r="R14" s="15">
        <f>IF(ISNUMBER(Sanitation!R202), IF(Sanitation!R202=-999,"NA",Sanitation!R202), "-")</f>
        <v>10.829058242776039</v>
      </c>
      <c r="S14" s="15">
        <f>IF(ISNUMBER(Sanitation!S202), IF(Sanitation!S202=-999,"NA",Sanitation!S202), "-")</f>
        <v>4.285557823711315</v>
      </c>
      <c r="T14" s="74">
        <f>IF(ISNUMBER(Sanitation!T202), IF(Sanitation!T202=-999,"NA",Sanitation!T202), "-")</f>
        <v>0.15604395604395899</v>
      </c>
      <c r="U14" s="35" t="str">
        <f>IF(ISNUMBER(Sanitation!U202), IF(Sanitation!U202=-999,"NA",Sanitation!U202), "-")</f>
        <v>-</v>
      </c>
      <c r="V14" s="35" t="str">
        <f>IF(ISNUMBER(Sanitation!V202), IF(Sanitation!V202=-999,"NA",Sanitation!V202), "-")</f>
        <v>-</v>
      </c>
      <c r="W14" s="23" t="str">
        <f>IF(ISBLANK(Sanitation!W202),"",Sanitation!W202)</f>
        <v>Iraq</v>
      </c>
      <c r="X14" s="12">
        <f>IF(ISNUMBER(Sanitation!X202), IF(Sanitation!X202=-999,"NA",Sanitation!X202), "-")</f>
        <v>2000</v>
      </c>
      <c r="Y14" s="77">
        <f>IF(ISNUMBER(Sanitation!Y202), IF(Sanitation!Y202=-999,"NA",Sanitation!Y202), "-")</f>
        <v>20.84001188452687</v>
      </c>
      <c r="Z14" s="78">
        <f>IF(ISNUMBER(Sanitation!Z202), IF(Sanitation!Z202=-999,"NA",Sanitation!Z202), "-")</f>
        <v>7.1097440496377153</v>
      </c>
      <c r="AA14" s="78">
        <f>IF(ISNUMBER(Sanitation!AA202), IF(Sanitation!AA202=-999,"NA",Sanitation!AA202), "-")</f>
        <v>0</v>
      </c>
      <c r="AB14" s="78">
        <f>IF(ISNUMBER(Sanitation!AB202), IF(Sanitation!AB202=-999,"NA",Sanitation!AB202), "-")</f>
        <v>13.73026783488916</v>
      </c>
      <c r="AC14" s="15">
        <f>IF(ISNUMBER(Sanitation!AC202), IF(Sanitation!AC202=-999,"NA",Sanitation!AC202), "-")</f>
        <v>10.497496809665281</v>
      </c>
      <c r="AD14" s="15">
        <f>IF(ISNUMBER(Sanitation!AD202), IF(Sanitation!AD202=-999,"NA",Sanitation!AD202), "-")</f>
        <v>44.309420114406549</v>
      </c>
      <c r="AE14" s="15">
        <f>IF(ISNUMBER(Sanitation!AE202), IF(Sanitation!AE202=-999,"NA",Sanitation!AE202), "-")</f>
        <v>20.43202245705158</v>
      </c>
      <c r="AF14" s="77">
        <f>IF(ISNUMBER(Sanitation!AF202), IF(Sanitation!AF202=-999,"NA",Sanitation!AF202), "-")</f>
        <v>11.38844884560157</v>
      </c>
      <c r="AG14" s="78">
        <f>IF(ISNUMBER(Sanitation!AG202), IF(Sanitation!AG202=-999,"NA",Sanitation!AG202), "-")</f>
        <v>10.84789867821665</v>
      </c>
      <c r="AH14" s="78">
        <f>IF(ISNUMBER(Sanitation!AH202), IF(Sanitation!AH202=-999,"NA",Sanitation!AH202), "-")</f>
        <v>0</v>
      </c>
      <c r="AI14" s="78">
        <f>IF(ISNUMBER(Sanitation!AI202), IF(Sanitation!AI202=-999,"NA",Sanitation!AI202), "-")</f>
        <v>0.5405501673849179</v>
      </c>
      <c r="AJ14" s="15">
        <f>IF(ISNUMBER(Sanitation!AJ202), IF(Sanitation!AJ202=-999,"NA",Sanitation!AJ202), "-")</f>
        <v>15.12013202907066</v>
      </c>
      <c r="AK14" s="15">
        <f>IF(ISNUMBER(Sanitation!AK202), IF(Sanitation!AK202=-999,"NA",Sanitation!AK202), "-")</f>
        <v>38.680384278603739</v>
      </c>
      <c r="AL14" s="15">
        <f>IF(ISNUMBER(Sanitation!AL202), IF(Sanitation!AL202=-999,"NA",Sanitation!AL202), "-")</f>
        <v>0.80439313289337522</v>
      </c>
      <c r="AM14" s="77">
        <f>IF(ISNUMBER(Sanitation!AM202), IF(Sanitation!AM202=-999,"NA",Sanitation!AM202), "-")</f>
        <v>25.287116871921761</v>
      </c>
      <c r="AN14" s="78">
        <f>IF(ISNUMBER(Sanitation!AN202), IF(Sanitation!AN202=-999,"NA",Sanitation!AN202), "-")</f>
        <v>5.5855059702366461</v>
      </c>
      <c r="AO14" s="78">
        <f>IF(ISNUMBER(Sanitation!AO202), IF(Sanitation!AO202=-999,"NA",Sanitation!AO202), "-")</f>
        <v>0</v>
      </c>
      <c r="AP14" s="78">
        <f>IF(ISNUMBER(Sanitation!AP202), IF(Sanitation!AP202=-999,"NA",Sanitation!AP202), "-")</f>
        <v>19.701610901685111</v>
      </c>
      <c r="AQ14" s="15">
        <f>IF(ISNUMBER(Sanitation!AQ202), IF(Sanitation!AQ202=-999,"NA",Sanitation!AQ202), "-")</f>
        <v>8.4470841028224282</v>
      </c>
      <c r="AR14" s="15">
        <f>IF(ISNUMBER(Sanitation!AR202), IF(Sanitation!AR202=-999,"NA",Sanitation!AR202), "-")</f>
        <v>46.964273062945928</v>
      </c>
      <c r="AS14" s="15">
        <f>IF(ISNUMBER(Sanitation!AS202), IF(Sanitation!AS202=-999,"NA",Sanitation!AS202), "-")</f>
        <v>29.31798281170034</v>
      </c>
      <c r="AT14" s="12">
        <f>IF(ISBLANK(Sanitation!AT227), "", Sanitation!AT227)</f>
        <v>226</v>
      </c>
    </row>
    <row r="15" spans="1:57" x14ac:dyDescent="0.25">
      <c r="A15" s="12" t="str">
        <f>IF(ISBLANK(Sanitation!A203), "", Sanitation!A203)</f>
        <v>Iraq</v>
      </c>
      <c r="B15" s="12">
        <f>IF(ISBLANK(Sanitation!B203), "", Sanitation!B203)</f>
        <v>2015</v>
      </c>
      <c r="C15" s="24">
        <f>IF(ISNUMBER(Sanitation!C203), Sanitation!C203, "-")</f>
        <v>36423.394999999997</v>
      </c>
      <c r="D15" s="25">
        <f>IF(ISNUMBER(Sanitation!D203), Sanitation!D203, "-")</f>
        <v>69.471000000000004</v>
      </c>
      <c r="E15" s="75">
        <f>IF(ISNUMBER(Sanitation!E203), IF(Sanitation!E203=-999,"NA",Sanitation!E203), "-")</f>
        <v>85.65929850091004</v>
      </c>
      <c r="F15" s="15">
        <f>IF(ISNUMBER(Sanitation!F203), IF(Sanitation!F203=-999,"NA",Sanitation!F203), "-")</f>
        <v>10.299485172171289</v>
      </c>
      <c r="G15" s="15">
        <f>IF(ISNUMBER(Sanitation!G203), IF(Sanitation!G203=-999,"NA",Sanitation!G203), "-")</f>
        <v>4.0221308873582453</v>
      </c>
      <c r="H15" s="74">
        <f>IF(ISNUMBER(Sanitation!H203), IF(Sanitation!H203=-999,"NA",Sanitation!H203), "-")</f>
        <v>1.9085439560440801E-2</v>
      </c>
      <c r="I15" s="35">
        <f>IF(ISNUMBER(Sanitation!I203), IF(Sanitation!I203=-999,"NA",Sanitation!I203), "-")</f>
        <v>0.69469060798577498</v>
      </c>
      <c r="J15" s="35">
        <f>IF(ISNUMBER(Sanitation!J203), IF(Sanitation!J203=-999,"NA",Sanitation!J203), "-")</f>
        <v>-0.34864675238095938</v>
      </c>
      <c r="K15" s="75">
        <f>IF(ISNUMBER(Sanitation!K203), IF(Sanitation!K203=-999,"NA",Sanitation!K203), "-")</f>
        <v>85.814798280430267</v>
      </c>
      <c r="L15" s="15">
        <f>IF(ISNUMBER(Sanitation!L203), IF(Sanitation!L203=-999,"NA",Sanitation!L203), "-")</f>
        <v>8.8438112857548141</v>
      </c>
      <c r="M15" s="15">
        <f>IF(ISNUMBER(Sanitation!M203), IF(Sanitation!M203=-999,"NA",Sanitation!M203), "-")</f>
        <v>5.3413904338149223</v>
      </c>
      <c r="N15" s="74">
        <f>IF(ISNUMBER(Sanitation!N203), IF(Sanitation!N203=-999,"NA",Sanitation!N203), "-")</f>
        <v>0</v>
      </c>
      <c r="O15" s="35">
        <f>IF(ISNUMBER(Sanitation!O203), IF(Sanitation!O203=-999,"NA",Sanitation!O203), "-")</f>
        <v>2.0806592559908328</v>
      </c>
      <c r="P15" s="35">
        <f>IF(ISNUMBER(Sanitation!P203), IF(Sanitation!P203=-999,"NA",Sanitation!P203), "-")</f>
        <v>-1.08809523809526</v>
      </c>
      <c r="Q15" s="75">
        <f>IF(ISNUMBER(Sanitation!Q203), IF(Sanitation!Q203=-999,"NA",Sanitation!Q203), "-")</f>
        <v>85.590964192076527</v>
      </c>
      <c r="R15" s="15">
        <f>IF(ISNUMBER(Sanitation!R203), IF(Sanitation!R203=-999,"NA",Sanitation!R203), "-")</f>
        <v>10.939180413040271</v>
      </c>
      <c r="S15" s="15">
        <f>IF(ISNUMBER(Sanitation!S203), IF(Sanitation!S203=-999,"NA",Sanitation!S203), "-")</f>
        <v>3.4423828674106818</v>
      </c>
      <c r="T15" s="74">
        <f>IF(ISNUMBER(Sanitation!T203), IF(Sanitation!T203=-999,"NA",Sanitation!T203), "-")</f>
        <v>2.74725274725292E-2</v>
      </c>
      <c r="U15" s="35">
        <f>IF(ISNUMBER(Sanitation!U203), IF(Sanitation!U203=-999,"NA",Sanitation!U203), "-")</f>
        <v>5.744161430718956E-2</v>
      </c>
      <c r="V15" s="35">
        <f>IF(ISNUMBER(Sanitation!V203), IF(Sanitation!V203=-999,"NA",Sanitation!V203), "-")</f>
        <v>-8.5714285714286517E-3</v>
      </c>
      <c r="W15" s="23" t="str">
        <f>IF(ISBLANK(Sanitation!W203),"",Sanitation!W203)</f>
        <v>Iraq</v>
      </c>
      <c r="X15" s="12">
        <f>IF(ISNUMBER(Sanitation!X203), IF(Sanitation!X203=-999,"NA",Sanitation!X203), "-")</f>
        <v>2015</v>
      </c>
      <c r="Y15" s="77">
        <f>IF(ISNUMBER(Sanitation!Y203), IF(Sanitation!Y203=-999,"NA",Sanitation!Y203), "-")</f>
        <v>31.937315476806329</v>
      </c>
      <c r="Z15" s="78">
        <f>IF(ISNUMBER(Sanitation!Z203), IF(Sanitation!Z203=-999,"NA",Sanitation!Z203), "-")</f>
        <v>14.90727461937195</v>
      </c>
      <c r="AA15" s="78">
        <f>IF(ISNUMBER(Sanitation!AA203), IF(Sanitation!AA203=-999,"NA",Sanitation!AA203), "-")</f>
        <v>0</v>
      </c>
      <c r="AB15" s="78">
        <f>IF(ISNUMBER(Sanitation!AB203), IF(Sanitation!AB203=-999,"NA",Sanitation!AB203), "-")</f>
        <v>17.030040857434368</v>
      </c>
      <c r="AC15" s="15">
        <f>IF(ISNUMBER(Sanitation!AC203), IF(Sanitation!AC203=-999,"NA",Sanitation!AC203), "-")</f>
        <v>27.0173921601194</v>
      </c>
      <c r="AD15" s="15">
        <f>IF(ISNUMBER(Sanitation!AD203), IF(Sanitation!AD203=-999,"NA",Sanitation!AD203), "-")</f>
        <v>33.2994890312441</v>
      </c>
      <c r="AE15" s="15">
        <f>IF(ISNUMBER(Sanitation!AE203), IF(Sanitation!AE203=-999,"NA",Sanitation!AE203), "-")</f>
        <v>25.34241730954653</v>
      </c>
      <c r="AF15" s="77">
        <f>IF(ISNUMBER(Sanitation!AF203), IF(Sanitation!AF203=-999,"NA",Sanitation!AF203), "-")</f>
        <v>25.894815562080101</v>
      </c>
      <c r="AG15" s="78">
        <f>IF(ISNUMBER(Sanitation!AG203), IF(Sanitation!AG203=-999,"NA",Sanitation!AG203), "-")</f>
        <v>23.693226070677831</v>
      </c>
      <c r="AH15" s="78">
        <f>IF(ISNUMBER(Sanitation!AH203), IF(Sanitation!AH203=-999,"NA",Sanitation!AH203), "-")</f>
        <v>0</v>
      </c>
      <c r="AI15" s="78">
        <f>IF(ISNUMBER(Sanitation!AI203), IF(Sanitation!AI203=-999,"NA",Sanitation!AI203), "-")</f>
        <v>2.2015894914022609</v>
      </c>
      <c r="AJ15" s="15">
        <f>IF(ISNUMBER(Sanitation!AJ203), IF(Sanitation!AJ203=-999,"NA",Sanitation!AJ203), "-")</f>
        <v>40.18661233174727</v>
      </c>
      <c r="AK15" s="15">
        <f>IF(ISNUMBER(Sanitation!AK203), IF(Sanitation!AK203=-999,"NA",Sanitation!AK203), "-")</f>
        <v>42.351998880049393</v>
      </c>
      <c r="AL15" s="15">
        <f>IF(ISNUMBER(Sanitation!AL203), IF(Sanitation!AL203=-999,"NA",Sanitation!AL203), "-")</f>
        <v>3.276187068633603</v>
      </c>
      <c r="AM15" s="77">
        <f>IF(ISNUMBER(Sanitation!AM203), IF(Sanitation!AM203=-999,"NA",Sanitation!AM203), "-")</f>
        <v>34.934284809985307</v>
      </c>
      <c r="AN15" s="78">
        <f>IF(ISNUMBER(Sanitation!AN203), IF(Sanitation!AN203=-999,"NA",Sanitation!AN203), "-")</f>
        <v>11.53119278136224</v>
      </c>
      <c r="AO15" s="78">
        <f>IF(ISNUMBER(Sanitation!AO203), IF(Sanitation!AO203=-999,"NA",Sanitation!AO203), "-")</f>
        <v>0</v>
      </c>
      <c r="AP15" s="78">
        <f>IF(ISNUMBER(Sanitation!AP203), IF(Sanitation!AP203=-999,"NA",Sanitation!AP203), "-")</f>
        <v>23.403092028623071</v>
      </c>
      <c r="AQ15" s="15">
        <f>IF(ISNUMBER(Sanitation!AQ203), IF(Sanitation!AQ203=-999,"NA",Sanitation!AQ203), "-")</f>
        <v>21.35671646362907</v>
      </c>
      <c r="AR15" s="15">
        <f>IF(ISNUMBER(Sanitation!AR203), IF(Sanitation!AR203=-999,"NA",Sanitation!AR203), "-")</f>
        <v>29.408087915438131</v>
      </c>
      <c r="AS15" s="15">
        <f>IF(ISNUMBER(Sanitation!AS203), IF(Sanitation!AS203=-999,"NA",Sanitation!AS203), "-")</f>
        <v>34.826159813009319</v>
      </c>
      <c r="AT15" s="12">
        <f>IF(ISBLANK(Sanitation!AT228), "", Sanitation!AT228)</f>
        <v>227</v>
      </c>
    </row>
    <row r="16" spans="1:57" x14ac:dyDescent="0.25">
      <c r="A16" s="12" t="str">
        <f>IF(ISBLANK(Sanitation!A216), "", Sanitation!A216)</f>
        <v>Jordan</v>
      </c>
      <c r="B16" s="12">
        <f>IF(ISBLANK(Sanitation!B216), "", Sanitation!B216)</f>
        <v>2000</v>
      </c>
      <c r="C16" s="24">
        <f>IF(ISNUMBER(Sanitation!C216), Sanitation!C216, "-")</f>
        <v>4767.4759999999997</v>
      </c>
      <c r="D16" s="25">
        <f>IF(ISNUMBER(Sanitation!D216), Sanitation!D216, "-")</f>
        <v>79.808000000000007</v>
      </c>
      <c r="E16" s="75">
        <f>IF(ISNUMBER(Sanitation!E216), IF(Sanitation!E216=-999,"NA",Sanitation!E216), "-")</f>
        <v>98.543941372683705</v>
      </c>
      <c r="F16" s="15">
        <f>IF(ISNUMBER(Sanitation!F216), IF(Sanitation!F216=-999,"NA",Sanitation!F216), "-")</f>
        <v>1.244756762830556</v>
      </c>
      <c r="G16" s="15">
        <f>IF(ISNUMBER(Sanitation!G216), IF(Sanitation!G216=-999,"NA",Sanitation!G216), "-")</f>
        <v>0</v>
      </c>
      <c r="H16" s="74">
        <f>IF(ISNUMBER(Sanitation!H216), IF(Sanitation!H216=-999,"NA",Sanitation!H216), "-")</f>
        <v>0.21130186448574231</v>
      </c>
      <c r="I16" s="35" t="str">
        <f>IF(ISNUMBER(Sanitation!I216), IF(Sanitation!I216=-999,"NA",Sanitation!I216), "-")</f>
        <v>-</v>
      </c>
      <c r="J16" s="35" t="str">
        <f>IF(ISNUMBER(Sanitation!J216), IF(Sanitation!J216=-999,"NA",Sanitation!J216), "-")</f>
        <v>-</v>
      </c>
      <c r="K16" s="75">
        <f>IF(ISNUMBER(Sanitation!K216), IF(Sanitation!K216=-999,"NA",Sanitation!K216), "-")</f>
        <v>97.843033188020684</v>
      </c>
      <c r="L16" s="15">
        <f>IF(ISNUMBER(Sanitation!L216), IF(Sanitation!L216=-999,"NA",Sanitation!L216), "-")</f>
        <v>1.1105035369904941</v>
      </c>
      <c r="M16" s="15">
        <f>IF(ISNUMBER(Sanitation!M216), IF(Sanitation!M216=-999,"NA",Sanitation!M216), "-")</f>
        <v>0</v>
      </c>
      <c r="N16" s="74">
        <f>IF(ISNUMBER(Sanitation!N216), IF(Sanitation!N216=-999,"NA",Sanitation!N216), "-")</f>
        <v>1.0464632749888201</v>
      </c>
      <c r="O16" s="35" t="str">
        <f>IF(ISNUMBER(Sanitation!O216), IF(Sanitation!O216=-999,"NA",Sanitation!O216), "-")</f>
        <v>-</v>
      </c>
      <c r="P16" s="35" t="str">
        <f>IF(ISNUMBER(Sanitation!P216), IF(Sanitation!P216=-999,"NA",Sanitation!P216), "-")</f>
        <v>-</v>
      </c>
      <c r="Q16" s="75">
        <f>IF(ISNUMBER(Sanitation!Q216), IF(Sanitation!Q216=-999,"NA",Sanitation!Q216), "-")</f>
        <v>98.721276202083203</v>
      </c>
      <c r="R16" s="15">
        <f>IF(ISNUMBER(Sanitation!R216), IF(Sanitation!R216=-999,"NA",Sanitation!R216), "-")</f>
        <v>1.2787237979167949</v>
      </c>
      <c r="S16" s="15">
        <f>IF(ISNUMBER(Sanitation!S216), IF(Sanitation!S216=-999,"NA",Sanitation!S216), "-")</f>
        <v>0</v>
      </c>
      <c r="T16" s="74">
        <f>IF(ISNUMBER(Sanitation!T216), IF(Sanitation!T216=-999,"NA",Sanitation!T216), "-")</f>
        <v>0</v>
      </c>
      <c r="U16" s="35" t="str">
        <f>IF(ISNUMBER(Sanitation!U216), IF(Sanitation!U216=-999,"NA",Sanitation!U216), "-")</f>
        <v>-</v>
      </c>
      <c r="V16" s="35" t="str">
        <f>IF(ISNUMBER(Sanitation!V216), IF(Sanitation!V216=-999,"NA",Sanitation!V216), "-")</f>
        <v>-</v>
      </c>
      <c r="W16" s="23" t="str">
        <f>IF(ISBLANK(Sanitation!W216),"",Sanitation!W216)</f>
        <v>Jordan</v>
      </c>
      <c r="X16" s="12">
        <f>IF(ISNUMBER(Sanitation!X216), IF(Sanitation!X216=-999,"NA",Sanitation!X216), "-")</f>
        <v>2000</v>
      </c>
      <c r="Y16" s="77">
        <f>IF(ISNUMBER(Sanitation!Y216), IF(Sanitation!Y216=-999,"NA",Sanitation!Y216), "-")</f>
        <v>76.671152736143569</v>
      </c>
      <c r="Z16" s="78">
        <f>IF(ISNUMBER(Sanitation!Z216), IF(Sanitation!Z216=-999,"NA",Sanitation!Z216), "-")</f>
        <v>21.872788636540129</v>
      </c>
      <c r="AA16" s="78">
        <f>IF(ISNUMBER(Sanitation!AA216), IF(Sanitation!AA216=-999,"NA",Sanitation!AA216), "-")</f>
        <v>0</v>
      </c>
      <c r="AB16" s="78">
        <f>IF(ISNUMBER(Sanitation!AB216), IF(Sanitation!AB216=-999,"NA",Sanitation!AB216), "-")</f>
        <v>54.798364099603447</v>
      </c>
      <c r="AC16" s="15">
        <f>IF(ISNUMBER(Sanitation!AC216), IF(Sanitation!AC216=-999,"NA",Sanitation!AC216), "-")</f>
        <v>0.77049220730540902</v>
      </c>
      <c r="AD16" s="15">
        <f>IF(ISNUMBER(Sanitation!AD216), IF(Sanitation!AD216=-999,"NA",Sanitation!AD216), "-")</f>
        <v>42.975085065774849</v>
      </c>
      <c r="AE16" s="15">
        <f>IF(ISNUMBER(Sanitation!AE216), IF(Sanitation!AE216=-999,"NA",Sanitation!AE216), "-")</f>
        <v>54.798364099603447</v>
      </c>
      <c r="AF16" s="77" t="str">
        <f>IF(ISNUMBER(Sanitation!AF216), IF(Sanitation!AF216=-999,"NA",Sanitation!AF216), "-")</f>
        <v>-</v>
      </c>
      <c r="AG16" s="78" t="str">
        <f>IF(ISNUMBER(Sanitation!AG216), IF(Sanitation!AG216=-999,"NA",Sanitation!AG216), "-")</f>
        <v>-</v>
      </c>
      <c r="AH16" s="78" t="str">
        <f>IF(ISNUMBER(Sanitation!AH216), IF(Sanitation!AH216=-999,"NA",Sanitation!AH216), "-")</f>
        <v>-</v>
      </c>
      <c r="AI16" s="78">
        <f>IF(ISNUMBER(Sanitation!AI216), IF(Sanitation!AI216=-999,"NA",Sanitation!AI216), "-")</f>
        <v>3.2192851289460989</v>
      </c>
      <c r="AJ16" s="15">
        <f>IF(ISNUMBER(Sanitation!AJ216), IF(Sanitation!AJ216=-999,"NA",Sanitation!AJ216), "-")</f>
        <v>2.4078417130907108</v>
      </c>
      <c r="AK16" s="15">
        <f>IF(ISNUMBER(Sanitation!AK216), IF(Sanitation!AK216=-999,"NA",Sanitation!AK216), "-")</f>
        <v>92.215906345983868</v>
      </c>
      <c r="AL16" s="15">
        <f>IF(ISNUMBER(Sanitation!AL216), IF(Sanitation!AL216=-999,"NA",Sanitation!AL216), "-")</f>
        <v>3.2192851289460989</v>
      </c>
      <c r="AM16" s="77">
        <f>IF(ISNUMBER(Sanitation!AM216), IF(Sanitation!AM216=-999,"NA",Sanitation!AM216), "-")</f>
        <v>83.274511930879527</v>
      </c>
      <c r="AN16" s="78">
        <f>IF(ISNUMBER(Sanitation!AN216), IF(Sanitation!AN216=-999,"NA",Sanitation!AN216), "-")</f>
        <v>15.44676427120368</v>
      </c>
      <c r="AO16" s="78">
        <f>IF(ISNUMBER(Sanitation!AO216), IF(Sanitation!AO216=-999,"NA",Sanitation!AO216), "-")</f>
        <v>0</v>
      </c>
      <c r="AP16" s="78">
        <f>IF(ISNUMBER(Sanitation!AP216), IF(Sanitation!AP216=-999,"NA",Sanitation!AP216), "-")</f>
        <v>67.827747659675836</v>
      </c>
      <c r="AQ16" s="15">
        <f>IF(ISNUMBER(Sanitation!AQ216), IF(Sanitation!AQ216=-999,"NA",Sanitation!AQ216), "-")</f>
        <v>0.35688873739007532</v>
      </c>
      <c r="AR16" s="15">
        <f>IF(ISNUMBER(Sanitation!AR216), IF(Sanitation!AR216=-999,"NA",Sanitation!AR216), "-")</f>
        <v>30.536639805017291</v>
      </c>
      <c r="AS16" s="15">
        <f>IF(ISNUMBER(Sanitation!AS216), IF(Sanitation!AS216=-999,"NA",Sanitation!AS216), "-")</f>
        <v>67.827747659675836</v>
      </c>
      <c r="AT16" s="12">
        <f>IF(ISBLANK(Sanitation!AT241), "", Sanitation!AT241)</f>
        <v>240</v>
      </c>
    </row>
    <row r="17" spans="1:46" x14ac:dyDescent="0.25">
      <c r="A17" s="12" t="str">
        <f>IF(ISBLANK(Sanitation!A217), "", Sanitation!A217)</f>
        <v>Jordan</v>
      </c>
      <c r="B17" s="12">
        <f>IF(ISBLANK(Sanitation!B217), "", Sanitation!B217)</f>
        <v>2015</v>
      </c>
      <c r="C17" s="24">
        <f>IF(ISNUMBER(Sanitation!C217), Sanitation!C217, "-")</f>
        <v>7594.5469999999996</v>
      </c>
      <c r="D17" s="25">
        <f>IF(ISNUMBER(Sanitation!D217), Sanitation!D217, "-")</f>
        <v>83.679000000000002</v>
      </c>
      <c r="E17" s="75">
        <f>IF(ISNUMBER(Sanitation!E217), IF(Sanitation!E217=-999,"NA",Sanitation!E217), "-")</f>
        <v>96.708058018969155</v>
      </c>
      <c r="F17" s="15">
        <f>IF(ISNUMBER(Sanitation!F217), IF(Sanitation!F217=-999,"NA",Sanitation!F217), "-")</f>
        <v>1.227597264960306</v>
      </c>
      <c r="G17" s="15">
        <f>IF(ISNUMBER(Sanitation!G217), IF(Sanitation!G217=-999,"NA",Sanitation!G217), "-")</f>
        <v>2.0520725521481711</v>
      </c>
      <c r="H17" s="74">
        <f>IF(ISNUMBER(Sanitation!H217), IF(Sanitation!H217=-999,"NA",Sanitation!H217), "-")</f>
        <v>1.2272163922379399E-2</v>
      </c>
      <c r="I17" s="35">
        <f>IF(ISNUMBER(Sanitation!I217), IF(Sanitation!I217=-999,"NA",Sanitation!I217), "-")</f>
        <v>-0.12239222358097</v>
      </c>
      <c r="J17" s="35">
        <f>IF(ISNUMBER(Sanitation!J217), IF(Sanitation!J217=-999,"NA",Sanitation!J217), "-")</f>
        <v>-1.3268646704224195E-2</v>
      </c>
      <c r="K17" s="75">
        <f>IF(ISNUMBER(Sanitation!K217), IF(Sanitation!K217=-999,"NA",Sanitation!K217), "-")</f>
        <v>95.744608426788034</v>
      </c>
      <c r="L17" s="15">
        <f>IF(ISNUMBER(Sanitation!L217), IF(Sanitation!L217=-999,"NA",Sanitation!L217), "-")</f>
        <v>1.0866867352875129</v>
      </c>
      <c r="M17" s="15">
        <f>IF(ISNUMBER(Sanitation!M217), IF(Sanitation!M217=-999,"NA",Sanitation!M217), "-")</f>
        <v>3.0988278263546651</v>
      </c>
      <c r="N17" s="74">
        <f>IF(ISNUMBER(Sanitation!N217), IF(Sanitation!N217=-999,"NA",Sanitation!N217), "-")</f>
        <v>6.9877011569786901E-2</v>
      </c>
      <c r="O17" s="35">
        <f>IF(ISNUMBER(Sanitation!O217), IF(Sanitation!O217=-999,"NA",Sanitation!O217), "-")</f>
        <v>-0.13989498408217665</v>
      </c>
      <c r="P17" s="35">
        <f>IF(ISNUMBER(Sanitation!P217), IF(Sanitation!P217=-999,"NA",Sanitation!P217), "-")</f>
        <v>-6.5105750894602216E-2</v>
      </c>
      <c r="Q17" s="75">
        <f>IF(ISNUMBER(Sanitation!Q217), IF(Sanitation!Q217=-999,"NA",Sanitation!Q217), "-")</f>
        <v>96.895972080967837</v>
      </c>
      <c r="R17" s="15">
        <f>IF(ISNUMBER(Sanitation!R217), IF(Sanitation!R217=-999,"NA",Sanitation!R217), "-")</f>
        <v>1.2550808720157149</v>
      </c>
      <c r="S17" s="15">
        <f>IF(ISNUMBER(Sanitation!S217), IF(Sanitation!S217=-999,"NA",Sanitation!S217), "-")</f>
        <v>1.8479103031929429</v>
      </c>
      <c r="T17" s="74">
        <f>IF(ISNUMBER(Sanitation!T217), IF(Sanitation!T217=-999,"NA",Sanitation!T217), "-")</f>
        <v>1.0367438235095001E-3</v>
      </c>
      <c r="U17" s="35">
        <f>IF(ISNUMBER(Sanitation!U217), IF(Sanitation!U217=-999,"NA",Sanitation!U217), "-")</f>
        <v>-0.12168694140769105</v>
      </c>
      <c r="V17" s="35">
        <f>IF(ISNUMBER(Sanitation!V217), IF(Sanitation!V217=-999,"NA",Sanitation!V217), "-")</f>
        <v>6.9116254900633336E-5</v>
      </c>
      <c r="W17" s="23" t="str">
        <f>IF(ISBLANK(Sanitation!W217),"",Sanitation!W217)</f>
        <v>Jordan</v>
      </c>
      <c r="X17" s="12">
        <f>IF(ISNUMBER(Sanitation!X217), IF(Sanitation!X217=-999,"NA",Sanitation!X217), "-")</f>
        <v>2015</v>
      </c>
      <c r="Y17" s="77">
        <f>IF(ISNUMBER(Sanitation!Y217), IF(Sanitation!Y217=-999,"NA",Sanitation!Y217), "-")</f>
        <v>77.261983477501303</v>
      </c>
      <c r="Z17" s="78">
        <f>IF(ISNUMBER(Sanitation!Z217), IF(Sanitation!Z217=-999,"NA",Sanitation!Z217), "-")</f>
        <v>19.446074541467841</v>
      </c>
      <c r="AA17" s="78">
        <f>IF(ISNUMBER(Sanitation!AA217), IF(Sanitation!AA217=-999,"NA",Sanitation!AA217), "-")</f>
        <v>0</v>
      </c>
      <c r="AB17" s="78">
        <f>IF(ISNUMBER(Sanitation!AB217), IF(Sanitation!AB217=-999,"NA",Sanitation!AB217), "-")</f>
        <v>57.815908936033473</v>
      </c>
      <c r="AC17" s="15">
        <f>IF(ISNUMBER(Sanitation!AC217), IF(Sanitation!AC217=-999,"NA",Sanitation!AC217), "-")</f>
        <v>0</v>
      </c>
      <c r="AD17" s="15">
        <f>IF(ISNUMBER(Sanitation!AD217), IF(Sanitation!AD217=-999,"NA",Sanitation!AD217), "-")</f>
        <v>38.892149082935667</v>
      </c>
      <c r="AE17" s="15">
        <f>IF(ISNUMBER(Sanitation!AE217), IF(Sanitation!AE217=-999,"NA",Sanitation!AE217), "-")</f>
        <v>57.815908936033473</v>
      </c>
      <c r="AF17" s="77" t="str">
        <f>IF(ISNUMBER(Sanitation!AF217), IF(Sanitation!AF217=-999,"NA",Sanitation!AF217), "-")</f>
        <v>-</v>
      </c>
      <c r="AG17" s="78" t="str">
        <f>IF(ISNUMBER(Sanitation!AG217), IF(Sanitation!AG217=-999,"NA",Sanitation!AG217), "-")</f>
        <v>-</v>
      </c>
      <c r="AH17" s="78" t="str">
        <f>IF(ISNUMBER(Sanitation!AH217), IF(Sanitation!AH217=-999,"NA",Sanitation!AH217), "-")</f>
        <v>-</v>
      </c>
      <c r="AI17" s="78">
        <f>IF(ISNUMBER(Sanitation!AI217), IF(Sanitation!AI217=-999,"NA",Sanitation!AI217), "-")</f>
        <v>5.9873186861065921</v>
      </c>
      <c r="AJ17" s="15">
        <f>IF(ISNUMBER(Sanitation!AJ217), IF(Sanitation!AJ217=-999,"NA",Sanitation!AJ217), "-")</f>
        <v>0</v>
      </c>
      <c r="AK17" s="15">
        <f>IF(ISNUMBER(Sanitation!AK217), IF(Sanitation!AK217=-999,"NA",Sanitation!AK217), "-")</f>
        <v>89.757289740681443</v>
      </c>
      <c r="AL17" s="15">
        <f>IF(ISNUMBER(Sanitation!AL217), IF(Sanitation!AL217=-999,"NA",Sanitation!AL217), "-")</f>
        <v>5.9873186861065921</v>
      </c>
      <c r="AM17" s="77">
        <f>IF(ISNUMBER(Sanitation!AM217), IF(Sanitation!AM217=-999,"NA",Sanitation!AM217), "-")</f>
        <v>82.402431567310543</v>
      </c>
      <c r="AN17" s="78">
        <f>IF(ISNUMBER(Sanitation!AN217), IF(Sanitation!AN217=-999,"NA",Sanitation!AN217), "-")</f>
        <v>14.49354051365729</v>
      </c>
      <c r="AO17" s="78">
        <f>IF(ISNUMBER(Sanitation!AO217), IF(Sanitation!AO217=-999,"NA",Sanitation!AO217), "-")</f>
        <v>0</v>
      </c>
      <c r="AP17" s="78">
        <f>IF(ISNUMBER(Sanitation!AP217), IF(Sanitation!AP217=-999,"NA",Sanitation!AP217), "-")</f>
        <v>67.90889105365325</v>
      </c>
      <c r="AQ17" s="15">
        <f>IF(ISNUMBER(Sanitation!AQ217), IF(Sanitation!AQ217=-999,"NA",Sanitation!AQ217), "-")</f>
        <v>0</v>
      </c>
      <c r="AR17" s="15">
        <f>IF(ISNUMBER(Sanitation!AR217), IF(Sanitation!AR217=-999,"NA",Sanitation!AR217), "-")</f>
        <v>28.987081027314581</v>
      </c>
      <c r="AS17" s="15">
        <f>IF(ISNUMBER(Sanitation!AS217), IF(Sanitation!AS217=-999,"NA",Sanitation!AS217), "-")</f>
        <v>67.90889105365325</v>
      </c>
      <c r="AT17" s="12">
        <f>IF(ISBLANK(Sanitation!AT242), "", Sanitation!AT242)</f>
        <v>241</v>
      </c>
    </row>
    <row r="18" spans="1:46" x14ac:dyDescent="0.25">
      <c r="A18" s="12" t="str">
        <f>IF(ISBLANK(Sanitation!A224), "", Sanitation!A224)</f>
        <v>Kuwait</v>
      </c>
      <c r="B18" s="12">
        <f>IF(ISBLANK(Sanitation!B224), "", Sanitation!B224)</f>
        <v>2000</v>
      </c>
      <c r="C18" s="24">
        <f>IF(ISNUMBER(Sanitation!C224), Sanitation!C224, "-")</f>
        <v>1929.47</v>
      </c>
      <c r="D18" s="25">
        <f>IF(ISNUMBER(Sanitation!D224), Sanitation!D224, "-")</f>
        <v>98.113</v>
      </c>
      <c r="E18" s="75">
        <f>IF(ISNUMBER(Sanitation!E224), IF(Sanitation!E224=-999,"NA",Sanitation!E224), "-")</f>
        <v>100</v>
      </c>
      <c r="F18" s="15">
        <f>IF(ISNUMBER(Sanitation!F224), IF(Sanitation!F224=-999,"NA",Sanitation!F224), "-")</f>
        <v>0</v>
      </c>
      <c r="G18" s="15">
        <f>IF(ISNUMBER(Sanitation!G224), IF(Sanitation!G224=-999,"NA",Sanitation!G224), "-")</f>
        <v>0</v>
      </c>
      <c r="H18" s="74">
        <f>IF(ISNUMBER(Sanitation!H224), IF(Sanitation!H224=-999,"NA",Sanitation!H224), "-")</f>
        <v>0</v>
      </c>
      <c r="I18" s="35" t="str">
        <f>IF(ISNUMBER(Sanitation!I224), IF(Sanitation!I224=-999,"NA",Sanitation!I224), "-")</f>
        <v>-</v>
      </c>
      <c r="J18" s="35" t="str">
        <f>IF(ISNUMBER(Sanitation!J224), IF(Sanitation!J224=-999,"NA",Sanitation!J224), "-")</f>
        <v>-</v>
      </c>
      <c r="K18" s="75" t="str">
        <f>IF(ISNUMBER(Sanitation!K224), IF(Sanitation!K224=-999,"NA",Sanitation!K224), "-")</f>
        <v>-</v>
      </c>
      <c r="L18" s="15" t="str">
        <f>IF(ISNUMBER(Sanitation!L224), IF(Sanitation!L224=-999,"NA",Sanitation!L224), "-")</f>
        <v>-</v>
      </c>
      <c r="M18" s="15" t="str">
        <f>IF(ISNUMBER(Sanitation!M224), IF(Sanitation!M224=-999,"NA",Sanitation!M224), "-")</f>
        <v>-</v>
      </c>
      <c r="N18" s="74" t="str">
        <f>IF(ISNUMBER(Sanitation!N224), IF(Sanitation!N224=-999,"NA",Sanitation!N224), "-")</f>
        <v>-</v>
      </c>
      <c r="O18" s="35" t="str">
        <f>IF(ISNUMBER(Sanitation!O224), IF(Sanitation!O224=-999,"NA",Sanitation!O224), "-")</f>
        <v>-</v>
      </c>
      <c r="P18" s="35" t="str">
        <f>IF(ISNUMBER(Sanitation!P224), IF(Sanitation!P224=-999,"NA",Sanitation!P224), "-")</f>
        <v>-</v>
      </c>
      <c r="Q18" s="75" t="str">
        <f>IF(ISNUMBER(Sanitation!Q224), IF(Sanitation!Q224=-999,"NA",Sanitation!Q224), "-")</f>
        <v>-</v>
      </c>
      <c r="R18" s="15" t="str">
        <f>IF(ISNUMBER(Sanitation!R224), IF(Sanitation!R224=-999,"NA",Sanitation!R224), "-")</f>
        <v>-</v>
      </c>
      <c r="S18" s="15" t="str">
        <f>IF(ISNUMBER(Sanitation!S224), IF(Sanitation!S224=-999,"NA",Sanitation!S224), "-")</f>
        <v>-</v>
      </c>
      <c r="T18" s="74" t="str">
        <f>IF(ISNUMBER(Sanitation!T224), IF(Sanitation!T224=-999,"NA",Sanitation!T224), "-")</f>
        <v>-</v>
      </c>
      <c r="U18" s="35" t="str">
        <f>IF(ISNUMBER(Sanitation!U224), IF(Sanitation!U224=-999,"NA",Sanitation!U224), "-")</f>
        <v>-</v>
      </c>
      <c r="V18" s="35" t="str">
        <f>IF(ISNUMBER(Sanitation!V224), IF(Sanitation!V224=-999,"NA",Sanitation!V224), "-")</f>
        <v>-</v>
      </c>
      <c r="W18" s="23" t="str">
        <f>IF(ISBLANK(Sanitation!W224),"",Sanitation!W224)</f>
        <v>Kuwait</v>
      </c>
      <c r="X18" s="12">
        <f>IF(ISNUMBER(Sanitation!X224), IF(Sanitation!X224=-999,"NA",Sanitation!X224), "-")</f>
        <v>2000</v>
      </c>
      <c r="Y18" s="77">
        <f>IF(ISNUMBER(Sanitation!Y224), IF(Sanitation!Y224=-999,"NA",Sanitation!Y224), "-")</f>
        <v>100</v>
      </c>
      <c r="Z18" s="78">
        <f>IF(ISNUMBER(Sanitation!Z224), IF(Sanitation!Z224=-999,"NA",Sanitation!Z224), "-")</f>
        <v>0</v>
      </c>
      <c r="AA18" s="78">
        <f>IF(ISNUMBER(Sanitation!AA224), IF(Sanitation!AA224=-999,"NA",Sanitation!AA224), "-")</f>
        <v>0</v>
      </c>
      <c r="AB18" s="78">
        <f>IF(ISNUMBER(Sanitation!AB224), IF(Sanitation!AB224=-999,"NA",Sanitation!AB224), "-")</f>
        <v>100</v>
      </c>
      <c r="AC18" s="15">
        <f>IF(ISNUMBER(Sanitation!AC224), IF(Sanitation!AC224=-999,"NA",Sanitation!AC224), "-")</f>
        <v>0</v>
      </c>
      <c r="AD18" s="15" t="str">
        <f>IF(ISNUMBER(Sanitation!AD224), IF(Sanitation!AD224=-999,"NA",Sanitation!AD224), "-")</f>
        <v>-</v>
      </c>
      <c r="AE18" s="15">
        <f>IF(ISNUMBER(Sanitation!AE224), IF(Sanitation!AE224=-999,"NA",Sanitation!AE224), "-")</f>
        <v>100</v>
      </c>
      <c r="AF18" s="77" t="str">
        <f>IF(ISNUMBER(Sanitation!AF224), IF(Sanitation!AF224=-999,"NA",Sanitation!AF224), "-")</f>
        <v>-</v>
      </c>
      <c r="AG18" s="78" t="str">
        <f>IF(ISNUMBER(Sanitation!AG224), IF(Sanitation!AG224=-999,"NA",Sanitation!AG224), "-")</f>
        <v>-</v>
      </c>
      <c r="AH18" s="78" t="str">
        <f>IF(ISNUMBER(Sanitation!AH224), IF(Sanitation!AH224=-999,"NA",Sanitation!AH224), "-")</f>
        <v>-</v>
      </c>
      <c r="AI18" s="78" t="str">
        <f>IF(ISNUMBER(Sanitation!AI224), IF(Sanitation!AI224=-999,"NA",Sanitation!AI224), "-")</f>
        <v>-</v>
      </c>
      <c r="AJ18" s="15" t="str">
        <f>IF(ISNUMBER(Sanitation!AJ224), IF(Sanitation!AJ224=-999,"NA",Sanitation!AJ224), "-")</f>
        <v>-</v>
      </c>
      <c r="AK18" s="15" t="str">
        <f>IF(ISNUMBER(Sanitation!AK224), IF(Sanitation!AK224=-999,"NA",Sanitation!AK224), "-")</f>
        <v>-</v>
      </c>
      <c r="AL18" s="15" t="str">
        <f>IF(ISNUMBER(Sanitation!AL224), IF(Sanitation!AL224=-999,"NA",Sanitation!AL224), "-")</f>
        <v>-</v>
      </c>
      <c r="AM18" s="77" t="str">
        <f>IF(ISNUMBER(Sanitation!AM224), IF(Sanitation!AM224=-999,"NA",Sanitation!AM224), "-")</f>
        <v>-</v>
      </c>
      <c r="AN18" s="78" t="str">
        <f>IF(ISNUMBER(Sanitation!AN224), IF(Sanitation!AN224=-999,"NA",Sanitation!AN224), "-")</f>
        <v>-</v>
      </c>
      <c r="AO18" s="78" t="str">
        <f>IF(ISNUMBER(Sanitation!AO224), IF(Sanitation!AO224=-999,"NA",Sanitation!AO224), "-")</f>
        <v>-</v>
      </c>
      <c r="AP18" s="78" t="str">
        <f>IF(ISNUMBER(Sanitation!AP224), IF(Sanitation!AP224=-999,"NA",Sanitation!AP224), "-")</f>
        <v>-</v>
      </c>
      <c r="AQ18" s="15" t="str">
        <f>IF(ISNUMBER(Sanitation!AQ224), IF(Sanitation!AQ224=-999,"NA",Sanitation!AQ224), "-")</f>
        <v>-</v>
      </c>
      <c r="AR18" s="15" t="str">
        <f>IF(ISNUMBER(Sanitation!AR224), IF(Sanitation!AR224=-999,"NA",Sanitation!AR224), "-")</f>
        <v>-</v>
      </c>
      <c r="AS18" s="15" t="str">
        <f>IF(ISNUMBER(Sanitation!AS224), IF(Sanitation!AS224=-999,"NA",Sanitation!AS224), "-")</f>
        <v>-</v>
      </c>
      <c r="AT18" s="12">
        <f>IF(ISBLANK(Sanitation!AT249), "", Sanitation!AT249)</f>
        <v>248</v>
      </c>
    </row>
    <row r="19" spans="1:46" x14ac:dyDescent="0.25">
      <c r="A19" s="12" t="str">
        <f>IF(ISBLANK(Sanitation!A225), "", Sanitation!A225)</f>
        <v>Kuwait</v>
      </c>
      <c r="B19" s="12">
        <f>IF(ISBLANK(Sanitation!B225), "", Sanitation!B225)</f>
        <v>2015</v>
      </c>
      <c r="C19" s="24">
        <f>IF(ISNUMBER(Sanitation!C225), Sanitation!C225, "-")</f>
        <v>3892.1149999999998</v>
      </c>
      <c r="D19" s="25">
        <f>IF(ISNUMBER(Sanitation!D225), Sanitation!D225, "-")</f>
        <v>98.342000000000013</v>
      </c>
      <c r="E19" s="75">
        <f>IF(ISNUMBER(Sanitation!E225), IF(Sanitation!E225=-999,"NA",Sanitation!E225), "-")</f>
        <v>100</v>
      </c>
      <c r="F19" s="15">
        <f>IF(ISNUMBER(Sanitation!F225), IF(Sanitation!F225=-999,"NA",Sanitation!F225), "-")</f>
        <v>0</v>
      </c>
      <c r="G19" s="15">
        <f>IF(ISNUMBER(Sanitation!G225), IF(Sanitation!G225=-999,"NA",Sanitation!G225), "-")</f>
        <v>0</v>
      </c>
      <c r="H19" s="74">
        <f>IF(ISNUMBER(Sanitation!H225), IF(Sanitation!H225=-999,"NA",Sanitation!H225), "-")</f>
        <v>0</v>
      </c>
      <c r="I19" s="35">
        <f>IF(ISNUMBER(Sanitation!I225), IF(Sanitation!I225=-999,"NA",Sanitation!I225), "-")</f>
        <v>0</v>
      </c>
      <c r="J19" s="35">
        <f>IF(ISNUMBER(Sanitation!J225), IF(Sanitation!J225=-999,"NA",Sanitation!J225), "-")</f>
        <v>0</v>
      </c>
      <c r="K19" s="75" t="str">
        <f>IF(ISNUMBER(Sanitation!K225), IF(Sanitation!K225=-999,"NA",Sanitation!K225), "-")</f>
        <v>-</v>
      </c>
      <c r="L19" s="15" t="str">
        <f>IF(ISNUMBER(Sanitation!L225), IF(Sanitation!L225=-999,"NA",Sanitation!L225), "-")</f>
        <v>-</v>
      </c>
      <c r="M19" s="15" t="str">
        <f>IF(ISNUMBER(Sanitation!M225), IF(Sanitation!M225=-999,"NA",Sanitation!M225), "-")</f>
        <v>-</v>
      </c>
      <c r="N19" s="74" t="str">
        <f>IF(ISNUMBER(Sanitation!N225), IF(Sanitation!N225=-999,"NA",Sanitation!N225), "-")</f>
        <v>-</v>
      </c>
      <c r="O19" s="35" t="str">
        <f>IF(ISNUMBER(Sanitation!O225), IF(Sanitation!O225=-999,"NA",Sanitation!O225), "-")</f>
        <v>-</v>
      </c>
      <c r="P19" s="35" t="str">
        <f>IF(ISNUMBER(Sanitation!P225), IF(Sanitation!P225=-999,"NA",Sanitation!P225), "-")</f>
        <v>-</v>
      </c>
      <c r="Q19" s="75" t="str">
        <f>IF(ISNUMBER(Sanitation!Q225), IF(Sanitation!Q225=-999,"NA",Sanitation!Q225), "-")</f>
        <v>-</v>
      </c>
      <c r="R19" s="15" t="str">
        <f>IF(ISNUMBER(Sanitation!R225), IF(Sanitation!R225=-999,"NA",Sanitation!R225), "-")</f>
        <v>-</v>
      </c>
      <c r="S19" s="15" t="str">
        <f>IF(ISNUMBER(Sanitation!S225), IF(Sanitation!S225=-999,"NA",Sanitation!S225), "-")</f>
        <v>-</v>
      </c>
      <c r="T19" s="74" t="str">
        <f>IF(ISNUMBER(Sanitation!T225), IF(Sanitation!T225=-999,"NA",Sanitation!T225), "-")</f>
        <v>-</v>
      </c>
      <c r="U19" s="35" t="str">
        <f>IF(ISNUMBER(Sanitation!U225), IF(Sanitation!U225=-999,"NA",Sanitation!U225), "-")</f>
        <v>-</v>
      </c>
      <c r="V19" s="35" t="str">
        <f>IF(ISNUMBER(Sanitation!V225), IF(Sanitation!V225=-999,"NA",Sanitation!V225), "-")</f>
        <v>-</v>
      </c>
      <c r="W19" s="23" t="str">
        <f>IF(ISBLANK(Sanitation!W225),"",Sanitation!W225)</f>
        <v>Kuwait</v>
      </c>
      <c r="X19" s="12">
        <f>IF(ISNUMBER(Sanitation!X225), IF(Sanitation!X225=-999,"NA",Sanitation!X225), "-")</f>
        <v>2015</v>
      </c>
      <c r="Y19" s="77">
        <f>IF(ISNUMBER(Sanitation!Y225), IF(Sanitation!Y225=-999,"NA",Sanitation!Y225), "-")</f>
        <v>100</v>
      </c>
      <c r="Z19" s="78">
        <f>IF(ISNUMBER(Sanitation!Z225), IF(Sanitation!Z225=-999,"NA",Sanitation!Z225), "-")</f>
        <v>0</v>
      </c>
      <c r="AA19" s="78">
        <f>IF(ISNUMBER(Sanitation!AA225), IF(Sanitation!AA225=-999,"NA",Sanitation!AA225), "-")</f>
        <v>0</v>
      </c>
      <c r="AB19" s="78">
        <f>IF(ISNUMBER(Sanitation!AB225), IF(Sanitation!AB225=-999,"NA",Sanitation!AB225), "-")</f>
        <v>100</v>
      </c>
      <c r="AC19" s="15">
        <f>IF(ISNUMBER(Sanitation!AC225), IF(Sanitation!AC225=-999,"NA",Sanitation!AC225), "-")</f>
        <v>0</v>
      </c>
      <c r="AD19" s="15" t="str">
        <f>IF(ISNUMBER(Sanitation!AD225), IF(Sanitation!AD225=-999,"NA",Sanitation!AD225), "-")</f>
        <v>-</v>
      </c>
      <c r="AE19" s="15">
        <f>IF(ISNUMBER(Sanitation!AE225), IF(Sanitation!AE225=-999,"NA",Sanitation!AE225), "-")</f>
        <v>100</v>
      </c>
      <c r="AF19" s="77" t="str">
        <f>IF(ISNUMBER(Sanitation!AF225), IF(Sanitation!AF225=-999,"NA",Sanitation!AF225), "-")</f>
        <v>-</v>
      </c>
      <c r="AG19" s="78" t="str">
        <f>IF(ISNUMBER(Sanitation!AG225), IF(Sanitation!AG225=-999,"NA",Sanitation!AG225), "-")</f>
        <v>-</v>
      </c>
      <c r="AH19" s="78" t="str">
        <f>IF(ISNUMBER(Sanitation!AH225), IF(Sanitation!AH225=-999,"NA",Sanitation!AH225), "-")</f>
        <v>-</v>
      </c>
      <c r="AI19" s="78" t="str">
        <f>IF(ISNUMBER(Sanitation!AI225), IF(Sanitation!AI225=-999,"NA",Sanitation!AI225), "-")</f>
        <v>-</v>
      </c>
      <c r="AJ19" s="15" t="str">
        <f>IF(ISNUMBER(Sanitation!AJ225), IF(Sanitation!AJ225=-999,"NA",Sanitation!AJ225), "-")</f>
        <v>-</v>
      </c>
      <c r="AK19" s="15" t="str">
        <f>IF(ISNUMBER(Sanitation!AK225), IF(Sanitation!AK225=-999,"NA",Sanitation!AK225), "-")</f>
        <v>-</v>
      </c>
      <c r="AL19" s="15" t="str">
        <f>IF(ISNUMBER(Sanitation!AL225), IF(Sanitation!AL225=-999,"NA",Sanitation!AL225), "-")</f>
        <v>-</v>
      </c>
      <c r="AM19" s="77" t="str">
        <f>IF(ISNUMBER(Sanitation!AM225), IF(Sanitation!AM225=-999,"NA",Sanitation!AM225), "-")</f>
        <v>-</v>
      </c>
      <c r="AN19" s="78" t="str">
        <f>IF(ISNUMBER(Sanitation!AN225), IF(Sanitation!AN225=-999,"NA",Sanitation!AN225), "-")</f>
        <v>-</v>
      </c>
      <c r="AO19" s="78" t="str">
        <f>IF(ISNUMBER(Sanitation!AO225), IF(Sanitation!AO225=-999,"NA",Sanitation!AO225), "-")</f>
        <v>-</v>
      </c>
      <c r="AP19" s="78" t="str">
        <f>IF(ISNUMBER(Sanitation!AP225), IF(Sanitation!AP225=-999,"NA",Sanitation!AP225), "-")</f>
        <v>-</v>
      </c>
      <c r="AQ19" s="15" t="str">
        <f>IF(ISNUMBER(Sanitation!AQ225), IF(Sanitation!AQ225=-999,"NA",Sanitation!AQ225), "-")</f>
        <v>-</v>
      </c>
      <c r="AR19" s="15" t="str">
        <f>IF(ISNUMBER(Sanitation!AR225), IF(Sanitation!AR225=-999,"NA",Sanitation!AR225), "-")</f>
        <v>-</v>
      </c>
      <c r="AS19" s="15" t="str">
        <f>IF(ISNUMBER(Sanitation!AS225), IF(Sanitation!AS225=-999,"NA",Sanitation!AS225), "-")</f>
        <v>-</v>
      </c>
      <c r="AT19" s="12">
        <f>IF(ISBLANK(Sanitation!AT250), "", Sanitation!AT250)</f>
        <v>249</v>
      </c>
    </row>
    <row r="20" spans="1:46" x14ac:dyDescent="0.25">
      <c r="A20" s="12" t="str">
        <f>IF(ISBLANK(Sanitation!A232), "", Sanitation!A232)</f>
        <v>Lebanon</v>
      </c>
      <c r="B20" s="12">
        <f>IF(ISBLANK(Sanitation!B232), "", Sanitation!B232)</f>
        <v>2000</v>
      </c>
      <c r="C20" s="24">
        <f>IF(ISNUMBER(Sanitation!C232), Sanitation!C232, "-")</f>
        <v>3235.38</v>
      </c>
      <c r="D20" s="25">
        <f>IF(ISNUMBER(Sanitation!D232), Sanitation!D232, "-")</f>
        <v>86</v>
      </c>
      <c r="E20" s="75">
        <f>IF(ISNUMBER(Sanitation!E232), IF(Sanitation!E232=-999,"NA",Sanitation!E232), "-")</f>
        <v>75.06015705128182</v>
      </c>
      <c r="F20" s="15">
        <f>IF(ISNUMBER(Sanitation!F232), IF(Sanitation!F232=-999,"NA",Sanitation!F232), "-")</f>
        <v>1.143048076923074</v>
      </c>
      <c r="G20" s="15">
        <f>IF(ISNUMBER(Sanitation!G232), IF(Sanitation!G232=-999,"NA",Sanitation!G232), "-")</f>
        <v>23.770479082321419</v>
      </c>
      <c r="H20" s="74">
        <f>IF(ISNUMBER(Sanitation!H232), IF(Sanitation!H232=-999,"NA",Sanitation!H232), "-")</f>
        <v>2.6315789473685E-2</v>
      </c>
      <c r="I20" s="35" t="str">
        <f>IF(ISNUMBER(Sanitation!I232), IF(Sanitation!I232=-999,"NA",Sanitation!I232), "-")</f>
        <v>-</v>
      </c>
      <c r="J20" s="35" t="str">
        <f>IF(ISNUMBER(Sanitation!J232), IF(Sanitation!J232=-999,"NA",Sanitation!J232), "-")</f>
        <v>-</v>
      </c>
      <c r="K20" s="75" t="str">
        <f>IF(ISNUMBER(Sanitation!K232), IF(Sanitation!K232=-999,"NA",Sanitation!K232), "-")</f>
        <v>-</v>
      </c>
      <c r="L20" s="15" t="str">
        <f>IF(ISNUMBER(Sanitation!L232), IF(Sanitation!L232=-999,"NA",Sanitation!L232), "-")</f>
        <v>-</v>
      </c>
      <c r="M20" s="15" t="str">
        <f>IF(ISNUMBER(Sanitation!M232), IF(Sanitation!M232=-999,"NA",Sanitation!M232), "-")</f>
        <v>-</v>
      </c>
      <c r="N20" s="74" t="str">
        <f>IF(ISNUMBER(Sanitation!N232), IF(Sanitation!N232=-999,"NA",Sanitation!N232), "-")</f>
        <v>-</v>
      </c>
      <c r="O20" s="35" t="str">
        <f>IF(ISNUMBER(Sanitation!O232), IF(Sanitation!O232=-999,"NA",Sanitation!O232), "-")</f>
        <v>-</v>
      </c>
      <c r="P20" s="35" t="str">
        <f>IF(ISNUMBER(Sanitation!P232), IF(Sanitation!P232=-999,"NA",Sanitation!P232), "-")</f>
        <v>-</v>
      </c>
      <c r="Q20" s="75" t="str">
        <f>IF(ISNUMBER(Sanitation!Q232), IF(Sanitation!Q232=-999,"NA",Sanitation!Q232), "-")</f>
        <v>-</v>
      </c>
      <c r="R20" s="15" t="str">
        <f>IF(ISNUMBER(Sanitation!R232), IF(Sanitation!R232=-999,"NA",Sanitation!R232), "-")</f>
        <v>-</v>
      </c>
      <c r="S20" s="15" t="str">
        <f>IF(ISNUMBER(Sanitation!S232), IF(Sanitation!S232=-999,"NA",Sanitation!S232), "-")</f>
        <v>-</v>
      </c>
      <c r="T20" s="74" t="str">
        <f>IF(ISNUMBER(Sanitation!T232), IF(Sanitation!T232=-999,"NA",Sanitation!T232), "-")</f>
        <v>-</v>
      </c>
      <c r="U20" s="35" t="str">
        <f>IF(ISNUMBER(Sanitation!U232), IF(Sanitation!U232=-999,"NA",Sanitation!U232), "-")</f>
        <v>-</v>
      </c>
      <c r="V20" s="35" t="str">
        <f>IF(ISNUMBER(Sanitation!V232), IF(Sanitation!V232=-999,"NA",Sanitation!V232), "-")</f>
        <v>-</v>
      </c>
      <c r="W20" s="23" t="str">
        <f>IF(ISBLANK(Sanitation!W232),"",Sanitation!W232)</f>
        <v>Lebanon</v>
      </c>
      <c r="X20" s="12">
        <f>IF(ISNUMBER(Sanitation!X232), IF(Sanitation!X232=-999,"NA",Sanitation!X232), "-")</f>
        <v>2000</v>
      </c>
      <c r="Y20" s="77">
        <f>IF(ISNUMBER(Sanitation!Y232), IF(Sanitation!Y232=-999,"NA",Sanitation!Y232), "-")</f>
        <v>16.2393373692308</v>
      </c>
      <c r="Z20" s="78">
        <f>IF(ISNUMBER(Sanitation!Z232), IF(Sanitation!Z232=-999,"NA",Sanitation!Z232), "-")</f>
        <v>7.5507195512821426</v>
      </c>
      <c r="AA20" s="78">
        <f>IF(ISNUMBER(Sanitation!AA232), IF(Sanitation!AA232=-999,"NA",Sanitation!AA232), "-")</f>
        <v>0</v>
      </c>
      <c r="AB20" s="78">
        <f>IF(ISNUMBER(Sanitation!AB232), IF(Sanitation!AB232=-999,"NA",Sanitation!AB232), "-")</f>
        <v>8.6886178179486588</v>
      </c>
      <c r="AC20" s="15">
        <f>IF(ISNUMBER(Sanitation!AC232), IF(Sanitation!AC232=-999,"NA",Sanitation!AC232), "-")</f>
        <v>14.41193910256429</v>
      </c>
      <c r="AD20" s="15">
        <f>IF(ISNUMBER(Sanitation!AD232), IF(Sanitation!AD232=-999,"NA",Sanitation!AD232), "-")</f>
        <v>0.6895</v>
      </c>
      <c r="AE20" s="15">
        <f>IF(ISNUMBER(Sanitation!AE232), IF(Sanitation!AE232=-999,"NA",Sanitation!AE232), "-")</f>
        <v>59.958717948717542</v>
      </c>
      <c r="AF20" s="77" t="str">
        <f>IF(ISNUMBER(Sanitation!AF232), IF(Sanitation!AF232=-999,"NA",Sanitation!AF232), "-")</f>
        <v>-</v>
      </c>
      <c r="AG20" s="78" t="str">
        <f>IF(ISNUMBER(Sanitation!AG232), IF(Sanitation!AG232=-999,"NA",Sanitation!AG232), "-")</f>
        <v>-</v>
      </c>
      <c r="AH20" s="78" t="str">
        <f>IF(ISNUMBER(Sanitation!AH232), IF(Sanitation!AH232=-999,"NA",Sanitation!AH232), "-")</f>
        <v>-</v>
      </c>
      <c r="AI20" s="78" t="str">
        <f>IF(ISNUMBER(Sanitation!AI232), IF(Sanitation!AI232=-999,"NA",Sanitation!AI232), "-")</f>
        <v>-</v>
      </c>
      <c r="AJ20" s="15" t="str">
        <f>IF(ISNUMBER(Sanitation!AJ232), IF(Sanitation!AJ232=-999,"NA",Sanitation!AJ232), "-")</f>
        <v>-</v>
      </c>
      <c r="AK20" s="15" t="str">
        <f>IF(ISNUMBER(Sanitation!AK232), IF(Sanitation!AK232=-999,"NA",Sanitation!AK232), "-")</f>
        <v>-</v>
      </c>
      <c r="AL20" s="15" t="str">
        <f>IF(ISNUMBER(Sanitation!AL232), IF(Sanitation!AL232=-999,"NA",Sanitation!AL232), "-")</f>
        <v>-</v>
      </c>
      <c r="AM20" s="77" t="str">
        <f>IF(ISNUMBER(Sanitation!AM232), IF(Sanitation!AM232=-999,"NA",Sanitation!AM232), "-")</f>
        <v>-</v>
      </c>
      <c r="AN20" s="78" t="str">
        <f>IF(ISNUMBER(Sanitation!AN232), IF(Sanitation!AN232=-999,"NA",Sanitation!AN232), "-")</f>
        <v>-</v>
      </c>
      <c r="AO20" s="78" t="str">
        <f>IF(ISNUMBER(Sanitation!AO232), IF(Sanitation!AO232=-999,"NA",Sanitation!AO232), "-")</f>
        <v>-</v>
      </c>
      <c r="AP20" s="78" t="str">
        <f>IF(ISNUMBER(Sanitation!AP232), IF(Sanitation!AP232=-999,"NA",Sanitation!AP232), "-")</f>
        <v>-</v>
      </c>
      <c r="AQ20" s="15" t="str">
        <f>IF(ISNUMBER(Sanitation!AQ232), IF(Sanitation!AQ232=-999,"NA",Sanitation!AQ232), "-")</f>
        <v>-</v>
      </c>
      <c r="AR20" s="15" t="str">
        <f>IF(ISNUMBER(Sanitation!AR232), IF(Sanitation!AR232=-999,"NA",Sanitation!AR232), "-")</f>
        <v>-</v>
      </c>
      <c r="AS20" s="15" t="str">
        <f>IF(ISNUMBER(Sanitation!AS232), IF(Sanitation!AS232=-999,"NA",Sanitation!AS232), "-")</f>
        <v>-</v>
      </c>
      <c r="AT20" s="12">
        <f>IF(ISBLANK(Sanitation!AT257), "", Sanitation!AT257)</f>
        <v>256</v>
      </c>
    </row>
    <row r="21" spans="1:46" x14ac:dyDescent="0.25">
      <c r="A21" s="12" t="str">
        <f>IF(ISBLANK(Sanitation!A233), "", Sanitation!A233)</f>
        <v>Lebanon</v>
      </c>
      <c r="B21" s="12">
        <f>IF(ISBLANK(Sanitation!B233), "", Sanitation!B233)</f>
        <v>2015</v>
      </c>
      <c r="C21" s="24">
        <f>IF(ISNUMBER(Sanitation!C233), Sanitation!C233, "-")</f>
        <v>5850.7430000000004</v>
      </c>
      <c r="D21" s="25">
        <f>IF(ISNUMBER(Sanitation!D233), Sanitation!D233, "-")</f>
        <v>87.792000000000002</v>
      </c>
      <c r="E21" s="75">
        <f>IF(ISNUMBER(Sanitation!E233), IF(Sanitation!E233=-999,"NA",Sanitation!E233), "-")</f>
        <v>95.359365384615401</v>
      </c>
      <c r="F21" s="15">
        <f>IF(ISNUMBER(Sanitation!F233), IF(Sanitation!F233=-999,"NA",Sanitation!F233), "-")</f>
        <v>1.452173076923077</v>
      </c>
      <c r="G21" s="15">
        <f>IF(ISNUMBER(Sanitation!G233), IF(Sanitation!G233=-999,"NA",Sanitation!G233), "-")</f>
        <v>3.020040485829945</v>
      </c>
      <c r="H21" s="74">
        <f>IF(ISNUMBER(Sanitation!H233), IF(Sanitation!H233=-999,"NA",Sanitation!H233), "-")</f>
        <v>0.1684210526315795</v>
      </c>
      <c r="I21" s="35">
        <f>IF(ISNUMBER(Sanitation!I233), IF(Sanitation!I233=-999,"NA",Sanitation!I233), "-")</f>
        <v>1.353280555555572</v>
      </c>
      <c r="J21" s="35">
        <f>IF(ISNUMBER(Sanitation!J233), IF(Sanitation!J233=-999,"NA",Sanitation!J233), "-")</f>
        <v>9.4736842105263008E-3</v>
      </c>
      <c r="K21" s="75" t="str">
        <f>IF(ISNUMBER(Sanitation!K233), IF(Sanitation!K233=-999,"NA",Sanitation!K233), "-")</f>
        <v>-</v>
      </c>
      <c r="L21" s="15" t="str">
        <f>IF(ISNUMBER(Sanitation!L233), IF(Sanitation!L233=-999,"NA",Sanitation!L233), "-")</f>
        <v>-</v>
      </c>
      <c r="M21" s="15" t="str">
        <f>IF(ISNUMBER(Sanitation!M233), IF(Sanitation!M233=-999,"NA",Sanitation!M233), "-")</f>
        <v>-</v>
      </c>
      <c r="N21" s="74" t="str">
        <f>IF(ISNUMBER(Sanitation!N233), IF(Sanitation!N233=-999,"NA",Sanitation!N233), "-")</f>
        <v>-</v>
      </c>
      <c r="O21" s="35" t="str">
        <f>IF(ISNUMBER(Sanitation!O233), IF(Sanitation!O233=-999,"NA",Sanitation!O233), "-")</f>
        <v>-</v>
      </c>
      <c r="P21" s="35" t="str">
        <f>IF(ISNUMBER(Sanitation!P233), IF(Sanitation!P233=-999,"NA",Sanitation!P233), "-")</f>
        <v>-</v>
      </c>
      <c r="Q21" s="75" t="str">
        <f>IF(ISNUMBER(Sanitation!Q233), IF(Sanitation!Q233=-999,"NA",Sanitation!Q233), "-")</f>
        <v>-</v>
      </c>
      <c r="R21" s="15" t="str">
        <f>IF(ISNUMBER(Sanitation!R233), IF(Sanitation!R233=-999,"NA",Sanitation!R233), "-")</f>
        <v>-</v>
      </c>
      <c r="S21" s="15" t="str">
        <f>IF(ISNUMBER(Sanitation!S233), IF(Sanitation!S233=-999,"NA",Sanitation!S233), "-")</f>
        <v>-</v>
      </c>
      <c r="T21" s="74" t="str">
        <f>IF(ISNUMBER(Sanitation!T233), IF(Sanitation!T233=-999,"NA",Sanitation!T233), "-")</f>
        <v>-</v>
      </c>
      <c r="U21" s="35" t="str">
        <f>IF(ISNUMBER(Sanitation!U233), IF(Sanitation!U233=-999,"NA",Sanitation!U233), "-")</f>
        <v>-</v>
      </c>
      <c r="V21" s="35" t="str">
        <f>IF(ISNUMBER(Sanitation!V233), IF(Sanitation!V233=-999,"NA",Sanitation!V233), "-")</f>
        <v>-</v>
      </c>
      <c r="W21" s="23" t="str">
        <f>IF(ISBLANK(Sanitation!W233),"",Sanitation!W233)</f>
        <v>Lebanon</v>
      </c>
      <c r="X21" s="12">
        <f>IF(ISNUMBER(Sanitation!X233), IF(Sanitation!X233=-999,"NA",Sanitation!X233), "-")</f>
        <v>2015</v>
      </c>
      <c r="Y21" s="77">
        <f>IF(ISNUMBER(Sanitation!Y233), IF(Sanitation!Y233=-999,"NA",Sanitation!Y233), "-")</f>
        <v>20.06987825923094</v>
      </c>
      <c r="Z21" s="78">
        <f>IF(ISNUMBER(Sanitation!Z233), IF(Sanitation!Z233=-999,"NA",Sanitation!Z233), "-")</f>
        <v>8.8024903846156217</v>
      </c>
      <c r="AA21" s="78">
        <f>IF(ISNUMBER(Sanitation!AA233), IF(Sanitation!AA233=-999,"NA",Sanitation!AA233), "-")</f>
        <v>0</v>
      </c>
      <c r="AB21" s="78">
        <f>IF(ISNUMBER(Sanitation!AB233), IF(Sanitation!AB233=-999,"NA",Sanitation!AB233), "-")</f>
        <v>11.26738787461532</v>
      </c>
      <c r="AC21" s="15">
        <f>IF(ISNUMBER(Sanitation!AC233), IF(Sanitation!AC233=-999,"NA",Sanitation!AC233), "-")</f>
        <v>16.915480769231252</v>
      </c>
      <c r="AD21" s="15">
        <f>IF(ISNUMBER(Sanitation!AD233), IF(Sanitation!AD233=-999,"NA",Sanitation!AD233), "-")</f>
        <v>0.6895</v>
      </c>
      <c r="AE21" s="15">
        <f>IF(ISNUMBER(Sanitation!AE233), IF(Sanitation!AE233=-999,"NA",Sanitation!AE233), "-")</f>
        <v>77.754384615384154</v>
      </c>
      <c r="AF21" s="77" t="str">
        <f>IF(ISNUMBER(Sanitation!AF233), IF(Sanitation!AF233=-999,"NA",Sanitation!AF233), "-")</f>
        <v>-</v>
      </c>
      <c r="AG21" s="78" t="str">
        <f>IF(ISNUMBER(Sanitation!AG233), IF(Sanitation!AG233=-999,"NA",Sanitation!AG233), "-")</f>
        <v>-</v>
      </c>
      <c r="AH21" s="78" t="str">
        <f>IF(ISNUMBER(Sanitation!AH233), IF(Sanitation!AH233=-999,"NA",Sanitation!AH233), "-")</f>
        <v>-</v>
      </c>
      <c r="AI21" s="78" t="str">
        <f>IF(ISNUMBER(Sanitation!AI233), IF(Sanitation!AI233=-999,"NA",Sanitation!AI233), "-")</f>
        <v>-</v>
      </c>
      <c r="AJ21" s="15" t="str">
        <f>IF(ISNUMBER(Sanitation!AJ233), IF(Sanitation!AJ233=-999,"NA",Sanitation!AJ233), "-")</f>
        <v>-</v>
      </c>
      <c r="AK21" s="15" t="str">
        <f>IF(ISNUMBER(Sanitation!AK233), IF(Sanitation!AK233=-999,"NA",Sanitation!AK233), "-")</f>
        <v>-</v>
      </c>
      <c r="AL21" s="15" t="str">
        <f>IF(ISNUMBER(Sanitation!AL233), IF(Sanitation!AL233=-999,"NA",Sanitation!AL233), "-")</f>
        <v>-</v>
      </c>
      <c r="AM21" s="77" t="str">
        <f>IF(ISNUMBER(Sanitation!AM233), IF(Sanitation!AM233=-999,"NA",Sanitation!AM233), "-")</f>
        <v>-</v>
      </c>
      <c r="AN21" s="78" t="str">
        <f>IF(ISNUMBER(Sanitation!AN233), IF(Sanitation!AN233=-999,"NA",Sanitation!AN233), "-")</f>
        <v>-</v>
      </c>
      <c r="AO21" s="78" t="str">
        <f>IF(ISNUMBER(Sanitation!AO233), IF(Sanitation!AO233=-999,"NA",Sanitation!AO233), "-")</f>
        <v>-</v>
      </c>
      <c r="AP21" s="78" t="str">
        <f>IF(ISNUMBER(Sanitation!AP233), IF(Sanitation!AP233=-999,"NA",Sanitation!AP233), "-")</f>
        <v>-</v>
      </c>
      <c r="AQ21" s="15" t="str">
        <f>IF(ISNUMBER(Sanitation!AQ233), IF(Sanitation!AQ233=-999,"NA",Sanitation!AQ233), "-")</f>
        <v>-</v>
      </c>
      <c r="AR21" s="15" t="str">
        <f>IF(ISNUMBER(Sanitation!AR233), IF(Sanitation!AR233=-999,"NA",Sanitation!AR233), "-")</f>
        <v>-</v>
      </c>
      <c r="AS21" s="15" t="str">
        <f>IF(ISNUMBER(Sanitation!AS233), IF(Sanitation!AS233=-999,"NA",Sanitation!AS233), "-")</f>
        <v>-</v>
      </c>
      <c r="AT21" s="12">
        <f>IF(ISBLANK(Sanitation!AT258), "", Sanitation!AT258)</f>
        <v>257</v>
      </c>
    </row>
    <row r="22" spans="1:46" x14ac:dyDescent="0.25">
      <c r="A22" s="12" t="str">
        <f>IF(ISBLANK(Sanitation!A238), "", Sanitation!A238)</f>
        <v>Libya</v>
      </c>
      <c r="B22" s="12">
        <f>IF(ISBLANK(Sanitation!B238), "", Sanitation!B238)</f>
        <v>2000</v>
      </c>
      <c r="C22" s="24">
        <f>IF(ISNUMBER(Sanitation!C238), Sanitation!C238, "-")</f>
        <v>5337.2640000000001</v>
      </c>
      <c r="D22" s="25">
        <f>IF(ISNUMBER(Sanitation!D238), Sanitation!D238, "-")</f>
        <v>76.346000000000004</v>
      </c>
      <c r="E22" s="75">
        <f>IF(ISNUMBER(Sanitation!E238), IF(Sanitation!E238=-999,"NA",Sanitation!E238), "-")</f>
        <v>99.7</v>
      </c>
      <c r="F22" s="15">
        <f>IF(ISNUMBER(Sanitation!F238), IF(Sanitation!F238=-999,"NA",Sanitation!F238), "-")</f>
        <v>0</v>
      </c>
      <c r="G22" s="15">
        <f>IF(ISNUMBER(Sanitation!G238), IF(Sanitation!G238=-999,"NA",Sanitation!G238), "-")</f>
        <v>0.29999999999999721</v>
      </c>
      <c r="H22" s="74">
        <f>IF(ISNUMBER(Sanitation!H238), IF(Sanitation!H238=-999,"NA",Sanitation!H238), "-")</f>
        <v>0</v>
      </c>
      <c r="I22" s="35" t="str">
        <f>IF(ISNUMBER(Sanitation!I238), IF(Sanitation!I238=-999,"NA",Sanitation!I238), "-")</f>
        <v>-</v>
      </c>
      <c r="J22" s="35" t="str">
        <f>IF(ISNUMBER(Sanitation!J238), IF(Sanitation!J238=-999,"NA",Sanitation!J238), "-")</f>
        <v>-</v>
      </c>
      <c r="K22" s="75" t="str">
        <f>IF(ISNUMBER(Sanitation!K238), IF(Sanitation!K238=-999,"NA",Sanitation!K238), "-")</f>
        <v>-</v>
      </c>
      <c r="L22" s="15" t="str">
        <f>IF(ISNUMBER(Sanitation!L238), IF(Sanitation!L238=-999,"NA",Sanitation!L238), "-")</f>
        <v>-</v>
      </c>
      <c r="M22" s="15" t="str">
        <f>IF(ISNUMBER(Sanitation!M238), IF(Sanitation!M238=-999,"NA",Sanitation!M238), "-")</f>
        <v>-</v>
      </c>
      <c r="N22" s="74" t="str">
        <f>IF(ISNUMBER(Sanitation!N238), IF(Sanitation!N238=-999,"NA",Sanitation!N238), "-")</f>
        <v>-</v>
      </c>
      <c r="O22" s="35" t="str">
        <f>IF(ISNUMBER(Sanitation!O238), IF(Sanitation!O238=-999,"NA",Sanitation!O238), "-")</f>
        <v>-</v>
      </c>
      <c r="P22" s="35" t="str">
        <f>IF(ISNUMBER(Sanitation!P238), IF(Sanitation!P238=-999,"NA",Sanitation!P238), "-")</f>
        <v>-</v>
      </c>
      <c r="Q22" s="75" t="str">
        <f>IF(ISNUMBER(Sanitation!Q238), IF(Sanitation!Q238=-999,"NA",Sanitation!Q238), "-")</f>
        <v>-</v>
      </c>
      <c r="R22" s="15" t="str">
        <f>IF(ISNUMBER(Sanitation!R238), IF(Sanitation!R238=-999,"NA",Sanitation!R238), "-")</f>
        <v>-</v>
      </c>
      <c r="S22" s="15" t="str">
        <f>IF(ISNUMBER(Sanitation!S238), IF(Sanitation!S238=-999,"NA",Sanitation!S238), "-")</f>
        <v>-</v>
      </c>
      <c r="T22" s="74" t="str">
        <f>IF(ISNUMBER(Sanitation!T238), IF(Sanitation!T238=-999,"NA",Sanitation!T238), "-")</f>
        <v>-</v>
      </c>
      <c r="U22" s="35" t="str">
        <f>IF(ISNUMBER(Sanitation!U238), IF(Sanitation!U238=-999,"NA",Sanitation!U238), "-")</f>
        <v>-</v>
      </c>
      <c r="V22" s="35" t="str">
        <f>IF(ISNUMBER(Sanitation!V238), IF(Sanitation!V238=-999,"NA",Sanitation!V238), "-")</f>
        <v>-</v>
      </c>
      <c r="W22" s="23" t="str">
        <f>IF(ISBLANK(Sanitation!W238),"",Sanitation!W238)</f>
        <v>Libya</v>
      </c>
      <c r="X22" s="12">
        <f>IF(ISNUMBER(Sanitation!X238), IF(Sanitation!X238=-999,"NA",Sanitation!X238), "-")</f>
        <v>2000</v>
      </c>
      <c r="Y22" s="77">
        <f>IF(ISNUMBER(Sanitation!Y238), IF(Sanitation!Y238=-999,"NA",Sanitation!Y238), "-")</f>
        <v>28.566502402527629</v>
      </c>
      <c r="Z22" s="78">
        <f>IF(ISNUMBER(Sanitation!Z238), IF(Sanitation!Z238=-999,"NA",Sanitation!Z238), "-")</f>
        <v>18.971428571428628</v>
      </c>
      <c r="AA22" s="78">
        <f>IF(ISNUMBER(Sanitation!AA238), IF(Sanitation!AA238=-999,"NA",Sanitation!AA238), "-")</f>
        <v>0</v>
      </c>
      <c r="AB22" s="78">
        <f>IF(ISNUMBER(Sanitation!AB238), IF(Sanitation!AB238=-999,"NA",Sanitation!AB238), "-")</f>
        <v>9.5950738310990058</v>
      </c>
      <c r="AC22" s="15">
        <f>IF(ISNUMBER(Sanitation!AC238), IF(Sanitation!AC238=-999,"NA",Sanitation!AC238), "-")</f>
        <v>29.642857142857249</v>
      </c>
      <c r="AD22" s="15">
        <f>IF(ISNUMBER(Sanitation!AD238), IF(Sanitation!AD238=-999,"NA",Sanitation!AD238), "-")</f>
        <v>8.3000000000000007</v>
      </c>
      <c r="AE22" s="15">
        <f>IF(ISNUMBER(Sanitation!AE238), IF(Sanitation!AE238=-999,"NA",Sanitation!AE238), "-")</f>
        <v>61.757142857142753</v>
      </c>
      <c r="AF22" s="77" t="str">
        <f>IF(ISNUMBER(Sanitation!AF238), IF(Sanitation!AF238=-999,"NA",Sanitation!AF238), "-")</f>
        <v>-</v>
      </c>
      <c r="AG22" s="78" t="str">
        <f>IF(ISNUMBER(Sanitation!AG238), IF(Sanitation!AG238=-999,"NA",Sanitation!AG238), "-")</f>
        <v>-</v>
      </c>
      <c r="AH22" s="78" t="str">
        <f>IF(ISNUMBER(Sanitation!AH238), IF(Sanitation!AH238=-999,"NA",Sanitation!AH238), "-")</f>
        <v>-</v>
      </c>
      <c r="AI22" s="78" t="str">
        <f>IF(ISNUMBER(Sanitation!AI238), IF(Sanitation!AI238=-999,"NA",Sanitation!AI238), "-")</f>
        <v>-</v>
      </c>
      <c r="AJ22" s="15" t="str">
        <f>IF(ISNUMBER(Sanitation!AJ238), IF(Sanitation!AJ238=-999,"NA",Sanitation!AJ238), "-")</f>
        <v>-</v>
      </c>
      <c r="AK22" s="15" t="str">
        <f>IF(ISNUMBER(Sanitation!AK238), IF(Sanitation!AK238=-999,"NA",Sanitation!AK238), "-")</f>
        <v>-</v>
      </c>
      <c r="AL22" s="15" t="str">
        <f>IF(ISNUMBER(Sanitation!AL238), IF(Sanitation!AL238=-999,"NA",Sanitation!AL238), "-")</f>
        <v>-</v>
      </c>
      <c r="AM22" s="77" t="str">
        <f>IF(ISNUMBER(Sanitation!AM238), IF(Sanitation!AM238=-999,"NA",Sanitation!AM238), "-")</f>
        <v>-</v>
      </c>
      <c r="AN22" s="78" t="str">
        <f>IF(ISNUMBER(Sanitation!AN238), IF(Sanitation!AN238=-999,"NA",Sanitation!AN238), "-")</f>
        <v>-</v>
      </c>
      <c r="AO22" s="78" t="str">
        <f>IF(ISNUMBER(Sanitation!AO238), IF(Sanitation!AO238=-999,"NA",Sanitation!AO238), "-")</f>
        <v>-</v>
      </c>
      <c r="AP22" s="78" t="str">
        <f>IF(ISNUMBER(Sanitation!AP238), IF(Sanitation!AP238=-999,"NA",Sanitation!AP238), "-")</f>
        <v>-</v>
      </c>
      <c r="AQ22" s="15" t="str">
        <f>IF(ISNUMBER(Sanitation!AQ238), IF(Sanitation!AQ238=-999,"NA",Sanitation!AQ238), "-")</f>
        <v>-</v>
      </c>
      <c r="AR22" s="15" t="str">
        <f>IF(ISNUMBER(Sanitation!AR238), IF(Sanitation!AR238=-999,"NA",Sanitation!AR238), "-")</f>
        <v>-</v>
      </c>
      <c r="AS22" s="15" t="str">
        <f>IF(ISNUMBER(Sanitation!AS238), IF(Sanitation!AS238=-999,"NA",Sanitation!AS238), "-")</f>
        <v>-</v>
      </c>
      <c r="AT22" s="12">
        <f>IF(ISBLANK(Sanitation!AT263), "", Sanitation!AT263)</f>
        <v>262</v>
      </c>
    </row>
    <row r="23" spans="1:46" x14ac:dyDescent="0.25">
      <c r="A23" s="12" t="str">
        <f>IF(ISBLANK(Sanitation!A239), "", Sanitation!A239)</f>
        <v>Libya</v>
      </c>
      <c r="B23" s="12">
        <f>IF(ISBLANK(Sanitation!B239), "", Sanitation!B239)</f>
        <v>2015</v>
      </c>
      <c r="C23" s="24">
        <f>IF(ISNUMBER(Sanitation!C239), Sanitation!C239, "-")</f>
        <v>6278.4380000000001</v>
      </c>
      <c r="D23" s="25">
        <f>IF(ISNUMBER(Sanitation!D239), Sanitation!D239, "-")</f>
        <v>78.554000000000002</v>
      </c>
      <c r="E23" s="75">
        <f>IF(ISNUMBER(Sanitation!E239), IF(Sanitation!E239=-999,"NA",Sanitation!E239), "-")</f>
        <v>99.7</v>
      </c>
      <c r="F23" s="15">
        <f>IF(ISNUMBER(Sanitation!F239), IF(Sanitation!F239=-999,"NA",Sanitation!F239), "-")</f>
        <v>0</v>
      </c>
      <c r="G23" s="15">
        <f>IF(ISNUMBER(Sanitation!G239), IF(Sanitation!G239=-999,"NA",Sanitation!G239), "-")</f>
        <v>0.29999999999999721</v>
      </c>
      <c r="H23" s="74">
        <f>IF(ISNUMBER(Sanitation!H239), IF(Sanitation!H239=-999,"NA",Sanitation!H239), "-")</f>
        <v>0</v>
      </c>
      <c r="I23" s="35">
        <f>IF(ISNUMBER(Sanitation!I239), IF(Sanitation!I239=-999,"NA",Sanitation!I239), "-")</f>
        <v>0</v>
      </c>
      <c r="J23" s="35">
        <f>IF(ISNUMBER(Sanitation!J239), IF(Sanitation!J239=-999,"NA",Sanitation!J239), "-")</f>
        <v>0</v>
      </c>
      <c r="K23" s="75" t="str">
        <f>IF(ISNUMBER(Sanitation!K239), IF(Sanitation!K239=-999,"NA",Sanitation!K239), "-")</f>
        <v>-</v>
      </c>
      <c r="L23" s="15" t="str">
        <f>IF(ISNUMBER(Sanitation!L239), IF(Sanitation!L239=-999,"NA",Sanitation!L239), "-")</f>
        <v>-</v>
      </c>
      <c r="M23" s="15" t="str">
        <f>IF(ISNUMBER(Sanitation!M239), IF(Sanitation!M239=-999,"NA",Sanitation!M239), "-")</f>
        <v>-</v>
      </c>
      <c r="N23" s="74" t="str">
        <f>IF(ISNUMBER(Sanitation!N239), IF(Sanitation!N239=-999,"NA",Sanitation!N239), "-")</f>
        <v>-</v>
      </c>
      <c r="O23" s="35" t="str">
        <f>IF(ISNUMBER(Sanitation!O239), IF(Sanitation!O239=-999,"NA",Sanitation!O239), "-")</f>
        <v>-</v>
      </c>
      <c r="P23" s="35" t="str">
        <f>IF(ISNUMBER(Sanitation!P239), IF(Sanitation!P239=-999,"NA",Sanitation!P239), "-")</f>
        <v>-</v>
      </c>
      <c r="Q23" s="75" t="str">
        <f>IF(ISNUMBER(Sanitation!Q239), IF(Sanitation!Q239=-999,"NA",Sanitation!Q239), "-")</f>
        <v>-</v>
      </c>
      <c r="R23" s="15" t="str">
        <f>IF(ISNUMBER(Sanitation!R239), IF(Sanitation!R239=-999,"NA",Sanitation!R239), "-")</f>
        <v>-</v>
      </c>
      <c r="S23" s="15" t="str">
        <f>IF(ISNUMBER(Sanitation!S239), IF(Sanitation!S239=-999,"NA",Sanitation!S239), "-")</f>
        <v>-</v>
      </c>
      <c r="T23" s="74" t="str">
        <f>IF(ISNUMBER(Sanitation!T239), IF(Sanitation!T239=-999,"NA",Sanitation!T239), "-")</f>
        <v>-</v>
      </c>
      <c r="U23" s="35" t="str">
        <f>IF(ISNUMBER(Sanitation!U239), IF(Sanitation!U239=-999,"NA",Sanitation!U239), "-")</f>
        <v>-</v>
      </c>
      <c r="V23" s="35" t="str">
        <f>IF(ISNUMBER(Sanitation!V239), IF(Sanitation!V239=-999,"NA",Sanitation!V239), "-")</f>
        <v>-</v>
      </c>
      <c r="W23" s="23" t="str">
        <f>IF(ISBLANK(Sanitation!W239),"",Sanitation!W239)</f>
        <v>Libya</v>
      </c>
      <c r="X23" s="12">
        <f>IF(ISNUMBER(Sanitation!X239), IF(Sanitation!X239=-999,"NA",Sanitation!X239), "-")</f>
        <v>2015</v>
      </c>
      <c r="Y23" s="77">
        <f>IF(ISNUMBER(Sanitation!Y239), IF(Sanitation!Y239=-999,"NA",Sanitation!Y239), "-")</f>
        <v>26.25254360752135</v>
      </c>
      <c r="Z23" s="78">
        <f>IF(ISNUMBER(Sanitation!Z239), IF(Sanitation!Z239=-999,"NA",Sanitation!Z239), "-")</f>
        <v>15.614285714285741</v>
      </c>
      <c r="AA23" s="78">
        <f>IF(ISNUMBER(Sanitation!AA239), IF(Sanitation!AA239=-999,"NA",Sanitation!AA239), "-")</f>
        <v>0</v>
      </c>
      <c r="AB23" s="78">
        <f>IF(ISNUMBER(Sanitation!AB239), IF(Sanitation!AB239=-999,"NA",Sanitation!AB239), "-")</f>
        <v>10.63825789323562</v>
      </c>
      <c r="AC23" s="15">
        <f>IF(ISNUMBER(Sanitation!AC239), IF(Sanitation!AC239=-999,"NA",Sanitation!AC239), "-")</f>
        <v>22.92857142857147</v>
      </c>
      <c r="AD23" s="15">
        <f>IF(ISNUMBER(Sanitation!AD239), IF(Sanitation!AD239=-999,"NA",Sanitation!AD239), "-")</f>
        <v>8.3000000000000007</v>
      </c>
      <c r="AE23" s="15">
        <f>IF(ISNUMBER(Sanitation!AE239), IF(Sanitation!AE239=-999,"NA",Sanitation!AE239), "-")</f>
        <v>68.471428571428532</v>
      </c>
      <c r="AF23" s="77" t="str">
        <f>IF(ISNUMBER(Sanitation!AF239), IF(Sanitation!AF239=-999,"NA",Sanitation!AF239), "-")</f>
        <v>-</v>
      </c>
      <c r="AG23" s="78" t="str">
        <f>IF(ISNUMBER(Sanitation!AG239), IF(Sanitation!AG239=-999,"NA",Sanitation!AG239), "-")</f>
        <v>-</v>
      </c>
      <c r="AH23" s="78" t="str">
        <f>IF(ISNUMBER(Sanitation!AH239), IF(Sanitation!AH239=-999,"NA",Sanitation!AH239), "-")</f>
        <v>-</v>
      </c>
      <c r="AI23" s="78" t="str">
        <f>IF(ISNUMBER(Sanitation!AI239), IF(Sanitation!AI239=-999,"NA",Sanitation!AI239), "-")</f>
        <v>-</v>
      </c>
      <c r="AJ23" s="15" t="str">
        <f>IF(ISNUMBER(Sanitation!AJ239), IF(Sanitation!AJ239=-999,"NA",Sanitation!AJ239), "-")</f>
        <v>-</v>
      </c>
      <c r="AK23" s="15" t="str">
        <f>IF(ISNUMBER(Sanitation!AK239), IF(Sanitation!AK239=-999,"NA",Sanitation!AK239), "-")</f>
        <v>-</v>
      </c>
      <c r="AL23" s="15" t="str">
        <f>IF(ISNUMBER(Sanitation!AL239), IF(Sanitation!AL239=-999,"NA",Sanitation!AL239), "-")</f>
        <v>-</v>
      </c>
      <c r="AM23" s="77" t="str">
        <f>IF(ISNUMBER(Sanitation!AM239), IF(Sanitation!AM239=-999,"NA",Sanitation!AM239), "-")</f>
        <v>-</v>
      </c>
      <c r="AN23" s="78" t="str">
        <f>IF(ISNUMBER(Sanitation!AN239), IF(Sanitation!AN239=-999,"NA",Sanitation!AN239), "-")</f>
        <v>-</v>
      </c>
      <c r="AO23" s="78" t="str">
        <f>IF(ISNUMBER(Sanitation!AO239), IF(Sanitation!AO239=-999,"NA",Sanitation!AO239), "-")</f>
        <v>-</v>
      </c>
      <c r="AP23" s="78" t="str">
        <f>IF(ISNUMBER(Sanitation!AP239), IF(Sanitation!AP239=-999,"NA",Sanitation!AP239), "-")</f>
        <v>-</v>
      </c>
      <c r="AQ23" s="15" t="str">
        <f>IF(ISNUMBER(Sanitation!AQ239), IF(Sanitation!AQ239=-999,"NA",Sanitation!AQ239), "-")</f>
        <v>-</v>
      </c>
      <c r="AR23" s="15" t="str">
        <f>IF(ISNUMBER(Sanitation!AR239), IF(Sanitation!AR239=-999,"NA",Sanitation!AR239), "-")</f>
        <v>-</v>
      </c>
      <c r="AS23" s="15" t="str">
        <f>IF(ISNUMBER(Sanitation!AS239), IF(Sanitation!AS239=-999,"NA",Sanitation!AS239), "-")</f>
        <v>-</v>
      </c>
      <c r="AT23" s="12">
        <f>IF(ISBLANK(Sanitation!AT264), "", Sanitation!AT264)</f>
        <v>263</v>
      </c>
    </row>
    <row r="24" spans="1:46" x14ac:dyDescent="0.25">
      <c r="A24" s="12" t="str">
        <f>IF(ISBLANK(Sanitation!A280), "", Sanitation!A280)</f>
        <v>Morocco</v>
      </c>
      <c r="B24" s="12">
        <f>IF(ISBLANK(Sanitation!B280), "", Sanitation!B280)</f>
        <v>2000</v>
      </c>
      <c r="C24" s="24">
        <f>IF(ISNUMBER(Sanitation!C280), Sanitation!C280, "-")</f>
        <v>28950.553</v>
      </c>
      <c r="D24" s="25">
        <f>IF(ISNUMBER(Sanitation!D280), Sanitation!D280, "-")</f>
        <v>53.335000000000001</v>
      </c>
      <c r="E24" s="75">
        <f>IF(ISNUMBER(Sanitation!E280), IF(Sanitation!E280=-999,"NA",Sanitation!E280), "-")</f>
        <v>68.674337059421561</v>
      </c>
      <c r="F24" s="15">
        <f>IF(ISNUMBER(Sanitation!F280), IF(Sanitation!F280=-999,"NA",Sanitation!F280), "-")</f>
        <v>6.3984505356960906</v>
      </c>
      <c r="G24" s="15">
        <f>IF(ISNUMBER(Sanitation!G280), IF(Sanitation!G280=-999,"NA",Sanitation!G280), "-")</f>
        <v>0.66221022959593601</v>
      </c>
      <c r="H24" s="74">
        <f>IF(ISNUMBER(Sanitation!H280), IF(Sanitation!H280=-999,"NA",Sanitation!H280), "-")</f>
        <v>24.265002175286419</v>
      </c>
      <c r="I24" s="35" t="str">
        <f>IF(ISNUMBER(Sanitation!I280), IF(Sanitation!I280=-999,"NA",Sanitation!I280), "-")</f>
        <v>-</v>
      </c>
      <c r="J24" s="35" t="str">
        <f>IF(ISNUMBER(Sanitation!J280), IF(Sanitation!J280=-999,"NA",Sanitation!J280), "-")</f>
        <v>-</v>
      </c>
      <c r="K24" s="75">
        <f>IF(ISNUMBER(Sanitation!K280), IF(Sanitation!K280=-999,"NA",Sanitation!K280), "-")</f>
        <v>47.31226997524891</v>
      </c>
      <c r="L24" s="15">
        <f>IF(ISNUMBER(Sanitation!L280), IF(Sanitation!L280=-999,"NA",Sanitation!L280), "-")</f>
        <v>2.9630106727072678</v>
      </c>
      <c r="M24" s="15">
        <f>IF(ISNUMBER(Sanitation!M280), IF(Sanitation!M280=-999,"NA",Sanitation!M280), "-")</f>
        <v>0</v>
      </c>
      <c r="N24" s="74">
        <f>IF(ISNUMBER(Sanitation!N280), IF(Sanitation!N280=-999,"NA",Sanitation!N280), "-")</f>
        <v>49.72471935204382</v>
      </c>
      <c r="O24" s="35" t="str">
        <f>IF(ISNUMBER(Sanitation!O280), IF(Sanitation!O280=-999,"NA",Sanitation!O280), "-")</f>
        <v>-</v>
      </c>
      <c r="P24" s="35" t="str">
        <f>IF(ISNUMBER(Sanitation!P280), IF(Sanitation!P280=-999,"NA",Sanitation!P280), "-")</f>
        <v>-</v>
      </c>
      <c r="Q24" s="75">
        <f>IF(ISNUMBER(Sanitation!Q280), IF(Sanitation!Q280=-999,"NA",Sanitation!Q280), "-")</f>
        <v>87.364894113568297</v>
      </c>
      <c r="R24" s="15">
        <f>IF(ISNUMBER(Sanitation!R280), IF(Sanitation!R280=-999,"NA",Sanitation!R280), "-")</f>
        <v>9.4042591267971201</v>
      </c>
      <c r="S24" s="15">
        <f>IF(ISNUMBER(Sanitation!S280), IF(Sanitation!S280=-999,"NA",Sanitation!S280), "-")</f>
        <v>1.2416053803242451</v>
      </c>
      <c r="T24" s="74">
        <f>IF(ISNUMBER(Sanitation!T280), IF(Sanitation!T280=-999,"NA",Sanitation!T280), "-")</f>
        <v>1.989241379310329</v>
      </c>
      <c r="U24" s="35" t="str">
        <f>IF(ISNUMBER(Sanitation!U280), IF(Sanitation!U280=-999,"NA",Sanitation!U280), "-")</f>
        <v>-</v>
      </c>
      <c r="V24" s="35" t="str">
        <f>IF(ISNUMBER(Sanitation!V280), IF(Sanitation!V280=-999,"NA",Sanitation!V280), "-")</f>
        <v>-</v>
      </c>
      <c r="W24" s="23" t="str">
        <f>IF(ISBLANK(Sanitation!W280),"",Sanitation!W280)</f>
        <v>Morocco</v>
      </c>
      <c r="X24" s="12">
        <f>IF(ISNUMBER(Sanitation!X280), IF(Sanitation!X280=-999,"NA",Sanitation!X280), "-")</f>
        <v>2000</v>
      </c>
      <c r="Y24" s="77">
        <f>IF(ISNUMBER(Sanitation!Y280), IF(Sanitation!Y280=-999,"NA",Sanitation!Y280), "-")</f>
        <v>31.225867470359919</v>
      </c>
      <c r="Z24" s="78">
        <f>IF(ISNUMBER(Sanitation!Z280), IF(Sanitation!Z280=-999,"NA",Sanitation!Z280), "-")</f>
        <v>13.35369730893351</v>
      </c>
      <c r="AA24" s="78">
        <f>IF(ISNUMBER(Sanitation!AA280), IF(Sanitation!AA280=-999,"NA",Sanitation!AA280), "-")</f>
        <v>0</v>
      </c>
      <c r="AB24" s="78">
        <f>IF(ISNUMBER(Sanitation!AB280), IF(Sanitation!AB280=-999,"NA",Sanitation!AB280), "-")</f>
        <v>17.872170161426411</v>
      </c>
      <c r="AC24" s="15">
        <f>IF(ISNUMBER(Sanitation!AC280), IF(Sanitation!AC280=-999,"NA",Sanitation!AC280), "-")</f>
        <v>17.607729444431119</v>
      </c>
      <c r="AD24" s="15">
        <f>IF(ISNUMBER(Sanitation!AD280), IF(Sanitation!AD280=-999,"NA",Sanitation!AD280), "-")</f>
        <v>9.0996651734358949</v>
      </c>
      <c r="AE24" s="15">
        <f>IF(ISNUMBER(Sanitation!AE280), IF(Sanitation!AE280=-999,"NA",Sanitation!AE280), "-")</f>
        <v>41.966942441554536</v>
      </c>
      <c r="AF24" s="77" t="str">
        <f>IF(ISNUMBER(Sanitation!AF280), IF(Sanitation!AF280=-999,"NA",Sanitation!AF280), "-")</f>
        <v>-</v>
      </c>
      <c r="AG24" s="78" t="str">
        <f>IF(ISNUMBER(Sanitation!AG280), IF(Sanitation!AG280=-999,"NA",Sanitation!AG280), "-")</f>
        <v>-</v>
      </c>
      <c r="AH24" s="78" t="str">
        <f>IF(ISNUMBER(Sanitation!AH280), IF(Sanitation!AH280=-999,"NA",Sanitation!AH280), "-")</f>
        <v>-</v>
      </c>
      <c r="AI24" s="78">
        <f>IF(ISNUMBER(Sanitation!AI280), IF(Sanitation!AI280=-999,"NA",Sanitation!AI280), "-")</f>
        <v>3.3427962373480703E-2</v>
      </c>
      <c r="AJ24" s="15">
        <f>IF(ISNUMBER(Sanitation!AJ280), IF(Sanitation!AJ280=-999,"NA",Sanitation!AJ280), "-")</f>
        <v>31.255678965729562</v>
      </c>
      <c r="AK24" s="15">
        <f>IF(ISNUMBER(Sanitation!AK280), IF(Sanitation!AK280=-999,"NA",Sanitation!AK280), "-")</f>
        <v>14.058982085614449</v>
      </c>
      <c r="AL24" s="15">
        <f>IF(ISNUMBER(Sanitation!AL280), IF(Sanitation!AL280=-999,"NA",Sanitation!AL280), "-")</f>
        <v>1.9976089239049011</v>
      </c>
      <c r="AM24" s="77">
        <f>IF(ISNUMBER(Sanitation!AM280), IF(Sanitation!AM280=-999,"NA",Sanitation!AM280), "-")</f>
        <v>38.049470531409263</v>
      </c>
      <c r="AN24" s="78">
        <f>IF(ISNUMBER(Sanitation!AN280), IF(Sanitation!AN280=-999,"NA",Sanitation!AN280), "-")</f>
        <v>5.6921020041008692</v>
      </c>
      <c r="AO24" s="78">
        <f>IF(ISNUMBER(Sanitation!AO280), IF(Sanitation!AO280=-999,"NA",Sanitation!AO280), "-")</f>
        <v>0</v>
      </c>
      <c r="AP24" s="78">
        <f>IF(ISNUMBER(Sanitation!AP280), IF(Sanitation!AP280=-999,"NA",Sanitation!AP280), "-")</f>
        <v>32.357368527308388</v>
      </c>
      <c r="AQ24" s="15">
        <f>IF(ISNUMBER(Sanitation!AQ280), IF(Sanitation!AQ280=-999,"NA",Sanitation!AQ280), "-")</f>
        <v>6.3466474876123851</v>
      </c>
      <c r="AR24" s="15">
        <f>IF(ISNUMBER(Sanitation!AR280), IF(Sanitation!AR280=-999,"NA",Sanitation!AR280), "-")</f>
        <v>5.0375565205893542</v>
      </c>
      <c r="AS24" s="15">
        <f>IF(ISNUMBER(Sanitation!AS280), IF(Sanitation!AS280=-999,"NA",Sanitation!AS280), "-")</f>
        <v>75.980690105366563</v>
      </c>
      <c r="AT24" s="12">
        <f>IF(ISBLANK(Sanitation!AT305), "", Sanitation!AT305)</f>
        <v>304</v>
      </c>
    </row>
    <row r="25" spans="1:46" x14ac:dyDescent="0.25">
      <c r="A25" s="12" t="str">
        <f>IF(ISBLANK(Sanitation!A281), "", Sanitation!A281)</f>
        <v>Morocco</v>
      </c>
      <c r="B25" s="12">
        <f>IF(ISBLANK(Sanitation!B281), "", Sanitation!B281)</f>
        <v>2015</v>
      </c>
      <c r="C25" s="24">
        <f>IF(ISNUMBER(Sanitation!C281), Sanitation!C281, "-")</f>
        <v>34377.510999999999</v>
      </c>
      <c r="D25" s="25">
        <f>IF(ISNUMBER(Sanitation!D281), Sanitation!D281, "-")</f>
        <v>60.195</v>
      </c>
      <c r="E25" s="75">
        <f>IF(ISNUMBER(Sanitation!E281), IF(Sanitation!E281=-999,"NA",Sanitation!E281), "-")</f>
        <v>83.466067685050959</v>
      </c>
      <c r="F25" s="15">
        <f>IF(ISNUMBER(Sanitation!F281), IF(Sanitation!F281=-999,"NA",Sanitation!F281), "-")</f>
        <v>7.6483749975617688</v>
      </c>
      <c r="G25" s="15">
        <f>IF(ISNUMBER(Sanitation!G281), IF(Sanitation!G281=-999,"NA",Sanitation!G281), "-")</f>
        <v>1.3044316966976099</v>
      </c>
      <c r="H25" s="74">
        <f>IF(ISNUMBER(Sanitation!H281), IF(Sanitation!H281=-999,"NA",Sanitation!H281), "-")</f>
        <v>7.5811256206896633</v>
      </c>
      <c r="I25" s="35">
        <f>IF(ISNUMBER(Sanitation!I281), IF(Sanitation!I281=-999,"NA",Sanitation!I281), "-")</f>
        <v>0.9861153750419599</v>
      </c>
      <c r="J25" s="35">
        <f>IF(ISNUMBER(Sanitation!J281), IF(Sanitation!J281=-999,"NA",Sanitation!J281), "-")</f>
        <v>-1.1122584369731172</v>
      </c>
      <c r="K25" s="75">
        <f>IF(ISNUMBER(Sanitation!K281), IF(Sanitation!K281=-999,"NA",Sanitation!K281), "-")</f>
        <v>74.569258888379736</v>
      </c>
      <c r="L25" s="15">
        <f>IF(ISNUMBER(Sanitation!L281), IF(Sanitation!L281=-999,"NA",Sanitation!L281), "-")</f>
        <v>4.6700255569586639</v>
      </c>
      <c r="M25" s="15">
        <f>IF(ISNUMBER(Sanitation!M281), IF(Sanitation!M281=-999,"NA",Sanitation!M281), "-")</f>
        <v>1.903198313282243</v>
      </c>
      <c r="N25" s="74">
        <f>IF(ISNUMBER(Sanitation!N281), IF(Sanitation!N281=-999,"NA",Sanitation!N281), "-")</f>
        <v>18.857517241379359</v>
      </c>
      <c r="O25" s="35">
        <f>IF(ISNUMBER(Sanitation!O281), IF(Sanitation!O281=-999,"NA",Sanitation!O281), "-")</f>
        <v>1.8171325942087218</v>
      </c>
      <c r="P25" s="35">
        <f>IF(ISNUMBER(Sanitation!P281), IF(Sanitation!P281=-999,"NA",Sanitation!P281), "-")</f>
        <v>-2.0578134740442975</v>
      </c>
      <c r="Q25" s="75">
        <f>IF(ISNUMBER(Sanitation!Q281), IF(Sanitation!Q281=-999,"NA",Sanitation!Q281), "-")</f>
        <v>89.349238615385673</v>
      </c>
      <c r="R25" s="15">
        <f>IF(ISNUMBER(Sanitation!R281), IF(Sanitation!R281=-999,"NA",Sanitation!R281), "-")</f>
        <v>9.6178608266706096</v>
      </c>
      <c r="S25" s="15">
        <f>IF(ISNUMBER(Sanitation!S281), IF(Sanitation!S281=-999,"NA",Sanitation!S281), "-")</f>
        <v>0.90848676484029056</v>
      </c>
      <c r="T25" s="74">
        <f>IF(ISNUMBER(Sanitation!T281), IF(Sanitation!T281=-999,"NA",Sanitation!T281), "-")</f>
        <v>0.1244137931034288</v>
      </c>
      <c r="U25" s="35">
        <f>IF(ISNUMBER(Sanitation!U281), IF(Sanitation!U281=-999,"NA",Sanitation!U281), "-")</f>
        <v>0.13228963345449168</v>
      </c>
      <c r="V25" s="35">
        <f>IF(ISNUMBER(Sanitation!V281), IF(Sanitation!V281=-999,"NA",Sanitation!V281), "-")</f>
        <v>-0.12432183908046</v>
      </c>
      <c r="W25" s="23" t="str">
        <f>IF(ISBLANK(Sanitation!W281),"",Sanitation!W281)</f>
        <v>Morocco</v>
      </c>
      <c r="X25" s="12">
        <f>IF(ISNUMBER(Sanitation!X281), IF(Sanitation!X281=-999,"NA",Sanitation!X281), "-")</f>
        <v>2015</v>
      </c>
      <c r="Y25" s="77">
        <f>IF(ISNUMBER(Sanitation!Y281), IF(Sanitation!Y281=-999,"NA",Sanitation!Y281), "-")</f>
        <v>38.079424999525379</v>
      </c>
      <c r="Z25" s="78">
        <f>IF(ISNUMBER(Sanitation!Z281), IF(Sanitation!Z281=-999,"NA",Sanitation!Z281), "-")</f>
        <v>17.09208957303537</v>
      </c>
      <c r="AA25" s="78">
        <f>IF(ISNUMBER(Sanitation!AA281), IF(Sanitation!AA281=-999,"NA",Sanitation!AA281), "-")</f>
        <v>0</v>
      </c>
      <c r="AB25" s="78">
        <f>IF(ISNUMBER(Sanitation!AB281), IF(Sanitation!AB281=-999,"NA",Sanitation!AB281), "-")</f>
        <v>20.987335426490009</v>
      </c>
      <c r="AC25" s="15">
        <f>IF(ISNUMBER(Sanitation!AC281), IF(Sanitation!AC281=-999,"NA",Sanitation!AC281), "-")</f>
        <v>10.15414847378546</v>
      </c>
      <c r="AD25" s="15">
        <f>IF(ISNUMBER(Sanitation!AD281), IF(Sanitation!AD281=-999,"NA",Sanitation!AD281), "-")</f>
        <v>24.030030672285289</v>
      </c>
      <c r="AE25" s="15">
        <f>IF(ISNUMBER(Sanitation!AE281), IF(Sanitation!AE281=-999,"NA",Sanitation!AE281), "-")</f>
        <v>49.281888538980212</v>
      </c>
      <c r="AF25" s="77" t="str">
        <f>IF(ISNUMBER(Sanitation!AF281), IF(Sanitation!AF281=-999,"NA",Sanitation!AF281), "-")</f>
        <v>-</v>
      </c>
      <c r="AG25" s="78" t="str">
        <f>IF(ISNUMBER(Sanitation!AG281), IF(Sanitation!AG281=-999,"NA",Sanitation!AG281), "-")</f>
        <v>-</v>
      </c>
      <c r="AH25" s="78" t="str">
        <f>IF(ISNUMBER(Sanitation!AH281), IF(Sanitation!AH281=-999,"NA",Sanitation!AH281), "-")</f>
        <v>-</v>
      </c>
      <c r="AI25" s="78">
        <f>IF(ISNUMBER(Sanitation!AI281), IF(Sanitation!AI281=-999,"NA",Sanitation!AI281), "-")</f>
        <v>5.0634459456036798E-2</v>
      </c>
      <c r="AJ25" s="15">
        <f>IF(ISNUMBER(Sanitation!AJ281), IF(Sanitation!AJ281=-999,"NA",Sanitation!AJ281), "-")</f>
        <v>22.362876983570128</v>
      </c>
      <c r="AK25" s="15">
        <f>IF(ISNUMBER(Sanitation!AK281), IF(Sanitation!AK281=-999,"NA",Sanitation!AK281), "-")</f>
        <v>49.18053644835058</v>
      </c>
      <c r="AL25" s="15">
        <f>IF(ISNUMBER(Sanitation!AL281), IF(Sanitation!AL281=-999,"NA",Sanitation!AL281), "-")</f>
        <v>3.0258454564590278</v>
      </c>
      <c r="AM25" s="77">
        <f>IF(ISNUMBER(Sanitation!AM281), IF(Sanitation!AM281=-999,"NA",Sanitation!AM281), "-")</f>
        <v>38.835033829213067</v>
      </c>
      <c r="AN25" s="78">
        <f>IF(ISNUMBER(Sanitation!AN281), IF(Sanitation!AN281=-999,"NA",Sanitation!AN281), "-")</f>
        <v>5.2908465735574097</v>
      </c>
      <c r="AO25" s="78">
        <f>IF(ISNUMBER(Sanitation!AO281), IF(Sanitation!AO281=-999,"NA",Sanitation!AO281), "-")</f>
        <v>0</v>
      </c>
      <c r="AP25" s="78">
        <f>IF(ISNUMBER(Sanitation!AP281), IF(Sanitation!AP281=-999,"NA",Sanitation!AP281), "-")</f>
        <v>33.544187255655672</v>
      </c>
      <c r="AQ25" s="15">
        <f>IF(ISNUMBER(Sanitation!AQ281), IF(Sanitation!AQ281=-999,"NA",Sanitation!AQ281), "-")</f>
        <v>2.4381127935412921</v>
      </c>
      <c r="AR25" s="15">
        <f>IF(ISNUMBER(Sanitation!AR281), IF(Sanitation!AR281=-999,"NA",Sanitation!AR281), "-")</f>
        <v>8.1435803535735278</v>
      </c>
      <c r="AS25" s="15">
        <f>IF(ISNUMBER(Sanitation!AS281), IF(Sanitation!AS281=-999,"NA",Sanitation!AS281), "-")</f>
        <v>78.767545468270853</v>
      </c>
      <c r="AT25" s="12">
        <f>IF(ISBLANK(Sanitation!AT306), "", Sanitation!AT306)</f>
        <v>305</v>
      </c>
    </row>
    <row r="26" spans="1:46" x14ac:dyDescent="0.25">
      <c r="A26" s="12" t="str">
        <f>IF(ISBLANK(Sanitation!A310), "", Sanitation!A310)</f>
        <v>Oman</v>
      </c>
      <c r="B26" s="12">
        <f>IF(ISBLANK(Sanitation!B310), "", Sanitation!B310)</f>
        <v>2000</v>
      </c>
      <c r="C26" s="24">
        <f>IF(ISNUMBER(Sanitation!C310), Sanitation!C310, "-")</f>
        <v>2239.4029999999998</v>
      </c>
      <c r="D26" s="25">
        <f>IF(ISNUMBER(Sanitation!D310), Sanitation!D310, "-")</f>
        <v>71.569000000000003</v>
      </c>
      <c r="E26" s="75">
        <f>IF(ISNUMBER(Sanitation!E310), IF(Sanitation!E310=-999,"NA",Sanitation!E310), "-")</f>
        <v>88.086262376000164</v>
      </c>
      <c r="F26" s="15">
        <f>IF(ISNUMBER(Sanitation!F310), IF(Sanitation!F310=-999,"NA",Sanitation!F310), "-")</f>
        <v>0.60530607383853707</v>
      </c>
      <c r="G26" s="15">
        <f>IF(ISNUMBER(Sanitation!G310), IF(Sanitation!G310=-999,"NA",Sanitation!G310), "-")</f>
        <v>9.7247442429894804E-2</v>
      </c>
      <c r="H26" s="74">
        <f>IF(ISNUMBER(Sanitation!H310), IF(Sanitation!H310=-999,"NA",Sanitation!H310), "-")</f>
        <v>11.211184107731411</v>
      </c>
      <c r="I26" s="35" t="str">
        <f>IF(ISNUMBER(Sanitation!I310), IF(Sanitation!I310=-999,"NA",Sanitation!I310), "-")</f>
        <v>-</v>
      </c>
      <c r="J26" s="35" t="str">
        <f>IF(ISNUMBER(Sanitation!J310), IF(Sanitation!J310=-999,"NA",Sanitation!J310), "-")</f>
        <v>-</v>
      </c>
      <c r="K26" s="75">
        <f>IF(ISNUMBER(Sanitation!K310), IF(Sanitation!K310=-999,"NA",Sanitation!K310), "-")</f>
        <v>76.162032497738068</v>
      </c>
      <c r="L26" s="15">
        <f>IF(ISNUMBER(Sanitation!L310), IF(Sanitation!L310=-999,"NA",Sanitation!L310), "-")</f>
        <v>0.53800889913136829</v>
      </c>
      <c r="M26" s="15">
        <f>IF(ISNUMBER(Sanitation!M310), IF(Sanitation!M310=-999,"NA",Sanitation!M310), "-")</f>
        <v>0.1129397968038539</v>
      </c>
      <c r="N26" s="74">
        <f>IF(ISNUMBER(Sanitation!N310), IF(Sanitation!N310=-999,"NA",Sanitation!N310), "-")</f>
        <v>23.187018806326709</v>
      </c>
      <c r="O26" s="35" t="str">
        <f>IF(ISNUMBER(Sanitation!O310), IF(Sanitation!O310=-999,"NA",Sanitation!O310), "-")</f>
        <v>-</v>
      </c>
      <c r="P26" s="35" t="str">
        <f>IF(ISNUMBER(Sanitation!P310), IF(Sanitation!P310=-999,"NA",Sanitation!P310), "-")</f>
        <v>-</v>
      </c>
      <c r="Q26" s="75">
        <f>IF(ISNUMBER(Sanitation!Q310), IF(Sanitation!Q310=-999,"NA",Sanitation!Q310), "-")</f>
        <v>92.823198474993703</v>
      </c>
      <c r="R26" s="15">
        <f>IF(ISNUMBER(Sanitation!R310), IF(Sanitation!R310=-999,"NA",Sanitation!R310), "-")</f>
        <v>0.63204007842291743</v>
      </c>
      <c r="S26" s="15">
        <f>IF(ISNUMBER(Sanitation!S310), IF(Sanitation!S310=-999,"NA",Sanitation!S310), "-")</f>
        <v>9.1013607568356705E-2</v>
      </c>
      <c r="T26" s="74">
        <f>IF(ISNUMBER(Sanitation!T310), IF(Sanitation!T310=-999,"NA",Sanitation!T310), "-")</f>
        <v>6.4537478390150227</v>
      </c>
      <c r="U26" s="35" t="str">
        <f>IF(ISNUMBER(Sanitation!U310), IF(Sanitation!U310=-999,"NA",Sanitation!U310), "-")</f>
        <v>-</v>
      </c>
      <c r="V26" s="35" t="str">
        <f>IF(ISNUMBER(Sanitation!V310), IF(Sanitation!V310=-999,"NA",Sanitation!V310), "-")</f>
        <v>-</v>
      </c>
      <c r="W26" s="23" t="str">
        <f>IF(ISBLANK(Sanitation!W310),"",Sanitation!W310)</f>
        <v>Oman</v>
      </c>
      <c r="X26" s="12">
        <f>IF(ISNUMBER(Sanitation!X310), IF(Sanitation!X310=-999,"NA",Sanitation!X310), "-")</f>
        <v>2000</v>
      </c>
      <c r="Y26" s="77" t="str">
        <f>IF(ISNUMBER(Sanitation!Y310), IF(Sanitation!Y310=-999,"NA",Sanitation!Y310), "-")</f>
        <v>-</v>
      </c>
      <c r="Z26" s="78" t="str">
        <f>IF(ISNUMBER(Sanitation!Z310), IF(Sanitation!Z310=-999,"NA",Sanitation!Z310), "-")</f>
        <v>-</v>
      </c>
      <c r="AA26" s="78" t="str">
        <f>IF(ISNUMBER(Sanitation!AA310), IF(Sanitation!AA310=-999,"NA",Sanitation!AA310), "-")</f>
        <v>-</v>
      </c>
      <c r="AB26" s="78">
        <f>IF(ISNUMBER(Sanitation!AB310), IF(Sanitation!AB310=-999,"NA",Sanitation!AB310), "-")</f>
        <v>9.3785211687490584</v>
      </c>
      <c r="AC26" s="15">
        <f>IF(ISNUMBER(Sanitation!AC310), IF(Sanitation!AC310=-999,"NA",Sanitation!AC310), "-")</f>
        <v>0</v>
      </c>
      <c r="AD26" s="15">
        <f>IF(ISNUMBER(Sanitation!AD310), IF(Sanitation!AD310=-999,"NA",Sanitation!AD310), "-")</f>
        <v>78.70774120725109</v>
      </c>
      <c r="AE26" s="15">
        <f>IF(ISNUMBER(Sanitation!AE310), IF(Sanitation!AE310=-999,"NA",Sanitation!AE310), "-")</f>
        <v>9.3785211687490584</v>
      </c>
      <c r="AF26" s="77" t="str">
        <f>IF(ISNUMBER(Sanitation!AF310), IF(Sanitation!AF310=-999,"NA",Sanitation!AF310), "-")</f>
        <v>-</v>
      </c>
      <c r="AG26" s="78" t="str">
        <f>IF(ISNUMBER(Sanitation!AG310), IF(Sanitation!AG310=-999,"NA",Sanitation!AG310), "-")</f>
        <v>-</v>
      </c>
      <c r="AH26" s="78" t="str">
        <f>IF(ISNUMBER(Sanitation!AH310), IF(Sanitation!AH310=-999,"NA",Sanitation!AH310), "-")</f>
        <v>-</v>
      </c>
      <c r="AI26" s="78">
        <f>IF(ISNUMBER(Sanitation!AI310), IF(Sanitation!AI310=-999,"NA",Sanitation!AI310), "-")</f>
        <v>1.4979630092953979</v>
      </c>
      <c r="AJ26" s="15">
        <f>IF(ISNUMBER(Sanitation!AJ310), IF(Sanitation!AJ310=-999,"NA",Sanitation!AJ310), "-")</f>
        <v>0</v>
      </c>
      <c r="AK26" s="15">
        <f>IF(ISNUMBER(Sanitation!AK310), IF(Sanitation!AK310=-999,"NA",Sanitation!AK310), "-")</f>
        <v>74.664069488442678</v>
      </c>
      <c r="AL26" s="15">
        <f>IF(ISNUMBER(Sanitation!AL310), IF(Sanitation!AL310=-999,"NA",Sanitation!AL310), "-")</f>
        <v>1.4979630092953979</v>
      </c>
      <c r="AM26" s="77" t="str">
        <f>IF(ISNUMBER(Sanitation!AM310), IF(Sanitation!AM310=-999,"NA",Sanitation!AM310), "-")</f>
        <v>-</v>
      </c>
      <c r="AN26" s="78" t="str">
        <f>IF(ISNUMBER(Sanitation!AN310), IF(Sanitation!AN310=-999,"NA",Sanitation!AN310), "-")</f>
        <v>-</v>
      </c>
      <c r="AO26" s="78" t="str">
        <f>IF(ISNUMBER(Sanitation!AO310), IF(Sanitation!AO310=-999,"NA",Sanitation!AO310), "-")</f>
        <v>-</v>
      </c>
      <c r="AP26" s="78">
        <f>IF(ISNUMBER(Sanitation!AP310), IF(Sanitation!AP310=-999,"NA",Sanitation!AP310), "-")</f>
        <v>12.5097615206715</v>
      </c>
      <c r="AQ26" s="15">
        <f>IF(ISNUMBER(Sanitation!AQ310), IF(Sanitation!AQ310=-999,"NA",Sanitation!AQ310), "-")</f>
        <v>0</v>
      </c>
      <c r="AR26" s="15">
        <f>IF(ISNUMBER(Sanitation!AR310), IF(Sanitation!AR310=-999,"NA",Sanitation!AR310), "-")</f>
        <v>80.313436954322214</v>
      </c>
      <c r="AS26" s="15">
        <f>IF(ISNUMBER(Sanitation!AS310), IF(Sanitation!AS310=-999,"NA",Sanitation!AS310), "-")</f>
        <v>12.5097615206715</v>
      </c>
      <c r="AT26" s="12">
        <f>IF(ISBLANK(Sanitation!AT335), "", Sanitation!AT335)</f>
        <v>334</v>
      </c>
    </row>
    <row r="27" spans="1:46" x14ac:dyDescent="0.25">
      <c r="A27" s="12" t="str">
        <f>IF(ISBLANK(Sanitation!A311), "", Sanitation!A311)</f>
        <v>Oman</v>
      </c>
      <c r="B27" s="12">
        <f>IF(ISBLANK(Sanitation!B311), "", Sanitation!B311)</f>
        <v>2015</v>
      </c>
      <c r="C27" s="24">
        <f>IF(ISNUMBER(Sanitation!C311), Sanitation!C311, "-")</f>
        <v>4490.5410000000002</v>
      </c>
      <c r="D27" s="25">
        <f>IF(ISNUMBER(Sanitation!D311), Sanitation!D311, "-")</f>
        <v>77.64100000000002</v>
      </c>
      <c r="E27" s="75">
        <f>IF(ISNUMBER(Sanitation!E311), IF(Sanitation!E311=-999,"NA",Sanitation!E311), "-")</f>
        <v>99.318075832944899</v>
      </c>
      <c r="F27" s="15">
        <f>IF(ISNUMBER(Sanitation!F311), IF(Sanitation!F311=-999,"NA",Sanitation!F311), "-")</f>
        <v>0.68192416705510694</v>
      </c>
      <c r="G27" s="15">
        <f>IF(ISNUMBER(Sanitation!G311), IF(Sanitation!G311=-999,"NA",Sanitation!G311), "-")</f>
        <v>0</v>
      </c>
      <c r="H27" s="74">
        <f>IF(ISNUMBER(Sanitation!H311), IF(Sanitation!H311=-999,"NA",Sanitation!H311), "-")</f>
        <v>0</v>
      </c>
      <c r="I27" s="35">
        <f>IF(ISNUMBER(Sanitation!I311), IF(Sanitation!I311=-999,"NA",Sanitation!I311), "-")</f>
        <v>0.74878756379631572</v>
      </c>
      <c r="J27" s="35">
        <f>IF(ISNUMBER(Sanitation!J311), IF(Sanitation!J311=-999,"NA",Sanitation!J311), "-")</f>
        <v>-0.74741227384876074</v>
      </c>
      <c r="K27" s="75">
        <f>IF(ISNUMBER(Sanitation!K311), IF(Sanitation!K311=-999,"NA",Sanitation!K311), "-")</f>
        <v>99.298554617007909</v>
      </c>
      <c r="L27" s="15">
        <f>IF(ISNUMBER(Sanitation!L311), IF(Sanitation!L311=-999,"NA",Sanitation!L311), "-")</f>
        <v>0.70144538299209758</v>
      </c>
      <c r="M27" s="15">
        <f>IF(ISNUMBER(Sanitation!M311), IF(Sanitation!M311=-999,"NA",Sanitation!M311), "-")</f>
        <v>0</v>
      </c>
      <c r="N27" s="74">
        <f>IF(ISNUMBER(Sanitation!N311), IF(Sanitation!N311=-999,"NA",Sanitation!N311), "-")</f>
        <v>0</v>
      </c>
      <c r="O27" s="35">
        <f>IF(ISNUMBER(Sanitation!O311), IF(Sanitation!O311=-999,"NA",Sanitation!O311), "-")</f>
        <v>1.5424348079513228</v>
      </c>
      <c r="P27" s="35">
        <f>IF(ISNUMBER(Sanitation!P311), IF(Sanitation!P311=-999,"NA",Sanitation!P311), "-")</f>
        <v>-1.545801253755114</v>
      </c>
      <c r="Q27" s="75">
        <f>IF(ISNUMBER(Sanitation!Q311), IF(Sanitation!Q311=-999,"NA",Sanitation!Q311), "-")</f>
        <v>99.323697538836569</v>
      </c>
      <c r="R27" s="15">
        <f>IF(ISNUMBER(Sanitation!R311), IF(Sanitation!R311=-999,"NA",Sanitation!R311), "-")</f>
        <v>0.67630246116343662</v>
      </c>
      <c r="S27" s="15">
        <f>IF(ISNUMBER(Sanitation!S311), IF(Sanitation!S311=-999,"NA",Sanitation!S311), "-")</f>
        <v>0</v>
      </c>
      <c r="T27" s="74">
        <f>IF(ISNUMBER(Sanitation!T311), IF(Sanitation!T311=-999,"NA",Sanitation!T311), "-")</f>
        <v>0</v>
      </c>
      <c r="U27" s="35">
        <f>IF(ISNUMBER(Sanitation!U311), IF(Sanitation!U311=-999,"NA",Sanitation!U311), "-")</f>
        <v>0.43336660425619111</v>
      </c>
      <c r="V27" s="35">
        <f>IF(ISNUMBER(Sanitation!V311), IF(Sanitation!V311=-999,"NA",Sanitation!V311), "-")</f>
        <v>-0.43024985593433485</v>
      </c>
      <c r="W27" s="23" t="str">
        <f>IF(ISBLANK(Sanitation!W311),"",Sanitation!W311)</f>
        <v>Oman</v>
      </c>
      <c r="X27" s="12">
        <f>IF(ISNUMBER(Sanitation!X311), IF(Sanitation!X311=-999,"NA",Sanitation!X311), "-")</f>
        <v>2015</v>
      </c>
      <c r="Y27" s="77" t="str">
        <f>IF(ISNUMBER(Sanitation!Y311), IF(Sanitation!Y311=-999,"NA",Sanitation!Y311), "-")</f>
        <v>-</v>
      </c>
      <c r="Z27" s="78" t="str">
        <f>IF(ISNUMBER(Sanitation!Z311), IF(Sanitation!Z311=-999,"NA",Sanitation!Z311), "-")</f>
        <v>-</v>
      </c>
      <c r="AA27" s="78" t="str">
        <f>IF(ISNUMBER(Sanitation!AA311), IF(Sanitation!AA311=-999,"NA",Sanitation!AA311), "-")</f>
        <v>-</v>
      </c>
      <c r="AB27" s="78">
        <f>IF(ISNUMBER(Sanitation!AB311), IF(Sanitation!AB311=-999,"NA",Sanitation!AB311), "-")</f>
        <v>10.047149598156169</v>
      </c>
      <c r="AC27" s="15">
        <f>IF(ISNUMBER(Sanitation!AC311), IF(Sanitation!AC311=-999,"NA",Sanitation!AC311), "-")</f>
        <v>4.5879241707668701</v>
      </c>
      <c r="AD27" s="15">
        <f>IF(ISNUMBER(Sanitation!AD311), IF(Sanitation!AD311=-999,"NA",Sanitation!AD311), "-")</f>
        <v>84.683002064021849</v>
      </c>
      <c r="AE27" s="15">
        <f>IF(ISNUMBER(Sanitation!AE311), IF(Sanitation!AE311=-999,"NA",Sanitation!AE311), "-")</f>
        <v>10.047149598156169</v>
      </c>
      <c r="AF27" s="77" t="str">
        <f>IF(ISNUMBER(Sanitation!AF311), IF(Sanitation!AF311=-999,"NA",Sanitation!AF311), "-")</f>
        <v>-</v>
      </c>
      <c r="AG27" s="78" t="str">
        <f>IF(ISNUMBER(Sanitation!AG311), IF(Sanitation!AG311=-999,"NA",Sanitation!AG311), "-")</f>
        <v>-</v>
      </c>
      <c r="AH27" s="78" t="str">
        <f>IF(ISNUMBER(Sanitation!AH311), IF(Sanitation!AH311=-999,"NA",Sanitation!AH311), "-")</f>
        <v>-</v>
      </c>
      <c r="AI27" s="78">
        <f>IF(ISNUMBER(Sanitation!AI311), IF(Sanitation!AI311=-999,"NA",Sanitation!AI311), "-")</f>
        <v>1.4979630092953979</v>
      </c>
      <c r="AJ27" s="15">
        <f>IF(ISNUMBER(Sanitation!AJ311), IF(Sanitation!AJ311=-999,"NA",Sanitation!AJ311), "-")</f>
        <v>9.6575969937255</v>
      </c>
      <c r="AK27" s="15">
        <f>IF(ISNUMBER(Sanitation!AK311), IF(Sanitation!AK311=-999,"NA",Sanitation!AK311), "-")</f>
        <v>88.142994613987014</v>
      </c>
      <c r="AL27" s="15">
        <f>IF(ISNUMBER(Sanitation!AL311), IF(Sanitation!AL311=-999,"NA",Sanitation!AL311), "-")</f>
        <v>1.4979630092953979</v>
      </c>
      <c r="AM27" s="77" t="str">
        <f>IF(ISNUMBER(Sanitation!AM311), IF(Sanitation!AM311=-999,"NA",Sanitation!AM311), "-")</f>
        <v>-</v>
      </c>
      <c r="AN27" s="78" t="str">
        <f>IF(ISNUMBER(Sanitation!AN311), IF(Sanitation!AN311=-999,"NA",Sanitation!AN311), "-")</f>
        <v>-</v>
      </c>
      <c r="AO27" s="78" t="str">
        <f>IF(ISNUMBER(Sanitation!AO311), IF(Sanitation!AO311=-999,"NA",Sanitation!AO311), "-")</f>
        <v>-</v>
      </c>
      <c r="AP27" s="78">
        <f>IF(ISNUMBER(Sanitation!AP311), IF(Sanitation!AP311=-999,"NA",Sanitation!AP311), "-")</f>
        <v>12.5097615206715</v>
      </c>
      <c r="AQ27" s="15">
        <f>IF(ISNUMBER(Sanitation!AQ311), IF(Sanitation!AQ311=-999,"NA",Sanitation!AQ311), "-")</f>
        <v>3.1275936586793489</v>
      </c>
      <c r="AR27" s="15">
        <f>IF(ISNUMBER(Sanitation!AR311), IF(Sanitation!AR311=-999,"NA",Sanitation!AR311), "-")</f>
        <v>83.686342359485721</v>
      </c>
      <c r="AS27" s="15">
        <f>IF(ISNUMBER(Sanitation!AS311), IF(Sanitation!AS311=-999,"NA",Sanitation!AS311), "-")</f>
        <v>12.5097615206715</v>
      </c>
      <c r="AT27" s="12">
        <f>IF(ISBLANK(Sanitation!AT336), "", Sanitation!AT336)</f>
        <v>335</v>
      </c>
    </row>
    <row r="28" spans="1:46" x14ac:dyDescent="0.25">
      <c r="A28" s="12" t="str">
        <f>IF(ISBLANK(Sanitation!A312), "", Sanitation!A312)</f>
        <v>Pakistan</v>
      </c>
      <c r="B28" s="12">
        <f>IF(ISBLANK(Sanitation!B312), "", Sanitation!B312)</f>
        <v>2000</v>
      </c>
      <c r="C28" s="24">
        <f>IF(ISNUMBER(Sanitation!C312), Sanitation!C312, "-")</f>
        <v>138250.48699999999</v>
      </c>
      <c r="D28" s="25">
        <f>IF(ISNUMBER(Sanitation!D312), Sanitation!D312, "-")</f>
        <v>33.155000000000001</v>
      </c>
      <c r="E28" s="75">
        <f>IF(ISNUMBER(Sanitation!E312), IF(Sanitation!E312=-999,"NA",Sanitation!E312), "-")</f>
        <v>31.63193129928576</v>
      </c>
      <c r="F28" s="15">
        <f>IF(ISNUMBER(Sanitation!F312), IF(Sanitation!F312=-999,"NA",Sanitation!F312), "-")</f>
        <v>4.0552059335537267</v>
      </c>
      <c r="G28" s="15">
        <f>IF(ISNUMBER(Sanitation!G312), IF(Sanitation!G312=-999,"NA",Sanitation!G312), "-")</f>
        <v>22.843806942537061</v>
      </c>
      <c r="H28" s="74">
        <f>IF(ISNUMBER(Sanitation!H312), IF(Sanitation!H312=-999,"NA",Sanitation!H312), "-")</f>
        <v>41.469055824623453</v>
      </c>
      <c r="I28" s="35" t="str">
        <f>IF(ISNUMBER(Sanitation!I312), IF(Sanitation!I312=-999,"NA",Sanitation!I312), "-")</f>
        <v>-</v>
      </c>
      <c r="J28" s="35" t="str">
        <f>IF(ISNUMBER(Sanitation!J312), IF(Sanitation!J312=-999,"NA",Sanitation!J312), "-")</f>
        <v>-</v>
      </c>
      <c r="K28" s="75">
        <f>IF(ISNUMBER(Sanitation!K312), IF(Sanitation!K312=-999,"NA",Sanitation!K312), "-")</f>
        <v>14.12301755611295</v>
      </c>
      <c r="L28" s="15">
        <f>IF(ISNUMBER(Sanitation!L312), IF(Sanitation!L312=-999,"NA",Sanitation!L312), "-")</f>
        <v>2.6144814327883319</v>
      </c>
      <c r="M28" s="15">
        <f>IF(ISNUMBER(Sanitation!M312), IF(Sanitation!M312=-999,"NA",Sanitation!M312), "-")</f>
        <v>24.3653950285061</v>
      </c>
      <c r="N28" s="74">
        <f>IF(ISNUMBER(Sanitation!N312), IF(Sanitation!N312=-999,"NA",Sanitation!N312), "-")</f>
        <v>58.89710598259262</v>
      </c>
      <c r="O28" s="35" t="str">
        <f>IF(ISNUMBER(Sanitation!O312), IF(Sanitation!O312=-999,"NA",Sanitation!O312), "-")</f>
        <v>-</v>
      </c>
      <c r="P28" s="35" t="str">
        <f>IF(ISNUMBER(Sanitation!P312), IF(Sanitation!P312=-999,"NA",Sanitation!P312), "-")</f>
        <v>-</v>
      </c>
      <c r="Q28" s="75">
        <f>IF(ISNUMBER(Sanitation!Q312), IF(Sanitation!Q312=-999,"NA",Sanitation!Q312), "-")</f>
        <v>66.932288384563591</v>
      </c>
      <c r="R28" s="15">
        <f>IF(ISNUMBER(Sanitation!R312), IF(Sanitation!R312=-999,"NA",Sanitation!R312), "-")</f>
        <v>6.9599029401488952</v>
      </c>
      <c r="S28" s="15">
        <f>IF(ISNUMBER(Sanitation!S312), IF(Sanitation!S312=-999,"NA",Sanitation!S312), "-")</f>
        <v>19.776077924090369</v>
      </c>
      <c r="T28" s="74">
        <f>IF(ISNUMBER(Sanitation!T312), IF(Sanitation!T312=-999,"NA",Sanitation!T312), "-")</f>
        <v>6.3317307511971421</v>
      </c>
      <c r="U28" s="35" t="str">
        <f>IF(ISNUMBER(Sanitation!U312), IF(Sanitation!U312=-999,"NA",Sanitation!U312), "-")</f>
        <v>-</v>
      </c>
      <c r="V28" s="35" t="str">
        <f>IF(ISNUMBER(Sanitation!V312), IF(Sanitation!V312=-999,"NA",Sanitation!V312), "-")</f>
        <v>-</v>
      </c>
      <c r="W28" s="23" t="str">
        <f>IF(ISBLANK(Sanitation!W312),"",Sanitation!W312)</f>
        <v>Pakistan</v>
      </c>
      <c r="X28" s="12">
        <f>IF(ISNUMBER(Sanitation!X312), IF(Sanitation!X312=-999,"NA",Sanitation!X312), "-")</f>
        <v>2000</v>
      </c>
      <c r="Y28" s="77" t="str">
        <f>IF(ISNUMBER(Sanitation!Y312), IF(Sanitation!Y312=-999,"NA",Sanitation!Y312), "-")</f>
        <v>-</v>
      </c>
      <c r="Z28" s="78" t="str">
        <f>IF(ISNUMBER(Sanitation!Z312), IF(Sanitation!Z312=-999,"NA",Sanitation!Z312), "-")</f>
        <v>-</v>
      </c>
      <c r="AA28" s="78" t="str">
        <f>IF(ISNUMBER(Sanitation!AA312), IF(Sanitation!AA312=-999,"NA",Sanitation!AA312), "-")</f>
        <v>-</v>
      </c>
      <c r="AB28" s="78" t="str">
        <f>IF(ISNUMBER(Sanitation!AB312), IF(Sanitation!AB312=-999,"NA",Sanitation!AB312), "-")</f>
        <v>-</v>
      </c>
      <c r="AC28" s="15">
        <f>IF(ISNUMBER(Sanitation!AC312), IF(Sanitation!AC312=-999,"NA",Sanitation!AC312), "-")</f>
        <v>0.25322988217845122</v>
      </c>
      <c r="AD28" s="15">
        <f>IF(ISNUMBER(Sanitation!AD312), IF(Sanitation!AD312=-999,"NA",Sanitation!AD312), "-")</f>
        <v>14.002564327211051</v>
      </c>
      <c r="AE28" s="15">
        <f>IF(ISNUMBER(Sanitation!AE312), IF(Sanitation!AE312=-999,"NA",Sanitation!AE312), "-")</f>
        <v>17.376137089896272</v>
      </c>
      <c r="AF28" s="77" t="str">
        <f>IF(ISNUMBER(Sanitation!AF312), IF(Sanitation!AF312=-999,"NA",Sanitation!AF312), "-")</f>
        <v>-</v>
      </c>
      <c r="AG28" s="78" t="str">
        <f>IF(ISNUMBER(Sanitation!AG312), IF(Sanitation!AG312=-999,"NA",Sanitation!AG312), "-")</f>
        <v>-</v>
      </c>
      <c r="AH28" s="78" t="str">
        <f>IF(ISNUMBER(Sanitation!AH312), IF(Sanitation!AH312=-999,"NA",Sanitation!AH312), "-")</f>
        <v>-</v>
      </c>
      <c r="AI28" s="78" t="str">
        <f>IF(ISNUMBER(Sanitation!AI312), IF(Sanitation!AI312=-999,"NA",Sanitation!AI312), "-")</f>
        <v>-</v>
      </c>
      <c r="AJ28" s="15">
        <f>IF(ISNUMBER(Sanitation!AJ312), IF(Sanitation!AJ312=-999,"NA",Sanitation!AJ312), "-")</f>
        <v>0</v>
      </c>
      <c r="AK28" s="15">
        <f>IF(ISNUMBER(Sanitation!AK312), IF(Sanitation!AK312=-999,"NA",Sanitation!AK312), "-")</f>
        <v>10.8529167374069</v>
      </c>
      <c r="AL28" s="15">
        <f>IF(ISNUMBER(Sanitation!AL312), IF(Sanitation!AL312=-999,"NA",Sanitation!AL312), "-")</f>
        <v>3.270100818706053</v>
      </c>
      <c r="AM28" s="77" t="str">
        <f>IF(ISNUMBER(Sanitation!AM312), IF(Sanitation!AM312=-999,"NA",Sanitation!AM312), "-")</f>
        <v>-</v>
      </c>
      <c r="AN28" s="78" t="str">
        <f>IF(ISNUMBER(Sanitation!AN312), IF(Sanitation!AN312=-999,"NA",Sanitation!AN312), "-")</f>
        <v>-</v>
      </c>
      <c r="AO28" s="78" t="str">
        <f>IF(ISNUMBER(Sanitation!AO312), IF(Sanitation!AO312=-999,"NA",Sanitation!AO312), "-")</f>
        <v>-</v>
      </c>
      <c r="AP28" s="78" t="str">
        <f>IF(ISNUMBER(Sanitation!AP312), IF(Sanitation!AP312=-999,"NA",Sanitation!AP312), "-")</f>
        <v>-</v>
      </c>
      <c r="AQ28" s="15">
        <f>IF(ISNUMBER(Sanitation!AQ312), IF(Sanitation!AQ312=-999,"NA",Sanitation!AQ312), "-")</f>
        <v>0.78052901220101711</v>
      </c>
      <c r="AR28" s="15">
        <f>IF(ISNUMBER(Sanitation!AR312), IF(Sanitation!AR312=-999,"NA",Sanitation!AR312), "-")</f>
        <v>19.670913799571149</v>
      </c>
      <c r="AS28" s="15">
        <f>IF(ISNUMBER(Sanitation!AS312), IF(Sanitation!AS312=-999,"NA",Sanitation!AS312), "-")</f>
        <v>46.480845572791416</v>
      </c>
      <c r="AT28" s="12">
        <f>IF(ISBLANK(Sanitation!AT337), "", Sanitation!AT337)</f>
        <v>336</v>
      </c>
    </row>
    <row r="29" spans="1:46" x14ac:dyDescent="0.25">
      <c r="A29" s="12" t="str">
        <f>IF(ISBLANK(Sanitation!A313), "", Sanitation!A313)</f>
        <v>Pakistan</v>
      </c>
      <c r="B29" s="12">
        <f>IF(ISBLANK(Sanitation!B313), "", Sanitation!B313)</f>
        <v>2015</v>
      </c>
      <c r="C29" s="24">
        <f>IF(ISNUMBER(Sanitation!C313), Sanitation!C313, "-")</f>
        <v>188924.87400000001</v>
      </c>
      <c r="D29" s="25">
        <f>IF(ISNUMBER(Sanitation!D313), Sanitation!D313, "-")</f>
        <v>38.757999999999996</v>
      </c>
      <c r="E29" s="75">
        <f>IF(ISNUMBER(Sanitation!E313), IF(Sanitation!E313=-999,"NA",Sanitation!E313), "-")</f>
        <v>58.251404230362517</v>
      </c>
      <c r="F29" s="15">
        <f>IF(ISNUMBER(Sanitation!F313), IF(Sanitation!F313=-999,"NA",Sanitation!F313), "-")</f>
        <v>8.4449982676346931</v>
      </c>
      <c r="G29" s="15">
        <f>IF(ISNUMBER(Sanitation!G313), IF(Sanitation!G313=-999,"NA",Sanitation!G313), "-")</f>
        <v>21.75751987862402</v>
      </c>
      <c r="H29" s="74">
        <f>IF(ISNUMBER(Sanitation!H313), IF(Sanitation!H313=-999,"NA",Sanitation!H313), "-")</f>
        <v>11.546077623378761</v>
      </c>
      <c r="I29" s="35">
        <f>IF(ISNUMBER(Sanitation!I313), IF(Sanitation!I313=-999,"NA",Sanitation!I313), "-")</f>
        <v>1.7746315287384504</v>
      </c>
      <c r="J29" s="35">
        <f>IF(ISNUMBER(Sanitation!J313), IF(Sanitation!J313=-999,"NA",Sanitation!J313), "-")</f>
        <v>-1.9948652134163127</v>
      </c>
      <c r="K29" s="75">
        <f>IF(ISNUMBER(Sanitation!K313), IF(Sanitation!K313=-999,"NA",Sanitation!K313), "-")</f>
        <v>48.052956161547527</v>
      </c>
      <c r="L29" s="15">
        <f>IF(ISNUMBER(Sanitation!L313), IF(Sanitation!L313=-999,"NA",Sanitation!L313), "-")</f>
        <v>8.8956599519752757</v>
      </c>
      <c r="M29" s="15">
        <f>IF(ISNUMBER(Sanitation!M313), IF(Sanitation!M313=-999,"NA",Sanitation!M313), "-")</f>
        <v>24.19818245056922</v>
      </c>
      <c r="N29" s="74">
        <f>IF(ISNUMBER(Sanitation!N313), IF(Sanitation!N313=-999,"NA",Sanitation!N313), "-")</f>
        <v>18.85320143590798</v>
      </c>
      <c r="O29" s="35">
        <f>IF(ISNUMBER(Sanitation!O313), IF(Sanitation!O313=-999,"NA",Sanitation!O313), "-")</f>
        <v>2.2619959070289721</v>
      </c>
      <c r="P29" s="35">
        <f>IF(ISNUMBER(Sanitation!P313), IF(Sanitation!P313=-999,"NA",Sanitation!P313), "-")</f>
        <v>-2.6695936364456427</v>
      </c>
      <c r="Q29" s="75">
        <f>IF(ISNUMBER(Sanitation!Q313), IF(Sanitation!Q313=-999,"NA",Sanitation!Q313), "-")</f>
        <v>74.366099432136807</v>
      </c>
      <c r="R29" s="15">
        <f>IF(ISNUMBER(Sanitation!R313), IF(Sanitation!R313=-999,"NA",Sanitation!R313), "-")</f>
        <v>7.7329021101346704</v>
      </c>
      <c r="S29" s="15">
        <f>IF(ISNUMBER(Sanitation!S313), IF(Sanitation!S313=-999,"NA",Sanitation!S313), "-")</f>
        <v>17.900998457728519</v>
      </c>
      <c r="T29" s="74">
        <f>IF(ISNUMBER(Sanitation!T313), IF(Sanitation!T313=-999,"NA",Sanitation!T313), "-")</f>
        <v>0</v>
      </c>
      <c r="U29" s="35">
        <f>IF(ISNUMBER(Sanitation!U313), IF(Sanitation!U313=-999,"NA",Sanitation!U313), "-")</f>
        <v>0.49558740317154765</v>
      </c>
      <c r="V29" s="35">
        <f>IF(ISNUMBER(Sanitation!V313), IF(Sanitation!V313=-999,"NA",Sanitation!V313), "-")</f>
        <v>-0.42211538341314281</v>
      </c>
      <c r="W29" s="23" t="str">
        <f>IF(ISBLANK(Sanitation!W313),"",Sanitation!W313)</f>
        <v>Pakistan</v>
      </c>
      <c r="X29" s="12">
        <f>IF(ISNUMBER(Sanitation!X313), IF(Sanitation!X313=-999,"NA",Sanitation!X313), "-")</f>
        <v>2015</v>
      </c>
      <c r="Y29" s="77" t="str">
        <f>IF(ISNUMBER(Sanitation!Y313), IF(Sanitation!Y313=-999,"NA",Sanitation!Y313), "-")</f>
        <v>-</v>
      </c>
      <c r="Z29" s="78" t="str">
        <f>IF(ISNUMBER(Sanitation!Z313), IF(Sanitation!Z313=-999,"NA",Sanitation!Z313), "-")</f>
        <v>-</v>
      </c>
      <c r="AA29" s="78" t="str">
        <f>IF(ISNUMBER(Sanitation!AA313), IF(Sanitation!AA313=-999,"NA",Sanitation!AA313), "-")</f>
        <v>-</v>
      </c>
      <c r="AB29" s="78" t="str">
        <f>IF(ISNUMBER(Sanitation!AB313), IF(Sanitation!AB313=-999,"NA",Sanitation!AB313), "-")</f>
        <v>-</v>
      </c>
      <c r="AC29" s="15">
        <f>IF(ISNUMBER(Sanitation!AC313), IF(Sanitation!AC313=-999,"NA",Sanitation!AC313), "-")</f>
        <v>8.0677938520235042</v>
      </c>
      <c r="AD29" s="15">
        <f>IF(ISNUMBER(Sanitation!AD313), IF(Sanitation!AD313=-999,"NA",Sanitation!AD313), "-")</f>
        <v>27.05907561196172</v>
      </c>
      <c r="AE29" s="15">
        <f>IF(ISNUMBER(Sanitation!AE313), IF(Sanitation!AE313=-999,"NA",Sanitation!AE313), "-")</f>
        <v>23.124534766377302</v>
      </c>
      <c r="AF29" s="77" t="str">
        <f>IF(ISNUMBER(Sanitation!AF313), IF(Sanitation!AF313=-999,"NA",Sanitation!AF313), "-")</f>
        <v>-</v>
      </c>
      <c r="AG29" s="78" t="str">
        <f>IF(ISNUMBER(Sanitation!AG313), IF(Sanitation!AG313=-999,"NA",Sanitation!AG313), "-")</f>
        <v>-</v>
      </c>
      <c r="AH29" s="78" t="str">
        <f>IF(ISNUMBER(Sanitation!AH313), IF(Sanitation!AH313=-999,"NA",Sanitation!AH313), "-")</f>
        <v>-</v>
      </c>
      <c r="AI29" s="78" t="str">
        <f>IF(ISNUMBER(Sanitation!AI313), IF(Sanitation!AI313=-999,"NA",Sanitation!AI313), "-")</f>
        <v>-</v>
      </c>
      <c r="AJ29" s="15">
        <f>IF(ISNUMBER(Sanitation!AJ313), IF(Sanitation!AJ313=-999,"NA",Sanitation!AJ313), "-")</f>
        <v>10.94704146876736</v>
      </c>
      <c r="AK29" s="15">
        <f>IF(ISNUMBER(Sanitation!AK313), IF(Sanitation!AK313=-999,"NA",Sanitation!AK313), "-")</f>
        <v>32.716883661895572</v>
      </c>
      <c r="AL29" s="15">
        <f>IF(ISNUMBER(Sanitation!AL313), IF(Sanitation!AL313=-999,"NA",Sanitation!AL313), "-")</f>
        <v>4.3890310308846008</v>
      </c>
      <c r="AM29" s="77" t="str">
        <f>IF(ISNUMBER(Sanitation!AM313), IF(Sanitation!AM313=-999,"NA",Sanitation!AM313), "-")</f>
        <v>-</v>
      </c>
      <c r="AN29" s="78" t="str">
        <f>IF(ISNUMBER(Sanitation!AN313), IF(Sanitation!AN313=-999,"NA",Sanitation!AN313), "-")</f>
        <v>-</v>
      </c>
      <c r="AO29" s="78" t="str">
        <f>IF(ISNUMBER(Sanitation!AO313), IF(Sanitation!AO313=-999,"NA",Sanitation!AO313), "-")</f>
        <v>-</v>
      </c>
      <c r="AP29" s="78" t="str">
        <f>IF(ISNUMBER(Sanitation!AP313), IF(Sanitation!AP313=-999,"NA",Sanitation!AP313), "-")</f>
        <v>-</v>
      </c>
      <c r="AQ29" s="15">
        <f>IF(ISNUMBER(Sanitation!AQ313), IF(Sanitation!AQ313=-999,"NA",Sanitation!AQ313), "-")</f>
        <v>3.0198559617290579</v>
      </c>
      <c r="AR29" s="15">
        <f>IF(ISNUMBER(Sanitation!AR313), IF(Sanitation!AR313=-999,"NA",Sanitation!AR313), "-")</f>
        <v>16.911895594700908</v>
      </c>
      <c r="AS29" s="15">
        <f>IF(ISNUMBER(Sanitation!AS313), IF(Sanitation!AS313=-999,"NA",Sanitation!AS313), "-")</f>
        <v>54.434347875706848</v>
      </c>
      <c r="AT29" s="12">
        <f>IF(ISBLANK(Sanitation!AT338), "", Sanitation!AT338)</f>
        <v>337</v>
      </c>
    </row>
    <row r="30" spans="1:46" x14ac:dyDescent="0.25">
      <c r="A30" s="12" t="str">
        <f>IF(ISBLANK(Sanitation!A332), "", Sanitation!A332)</f>
        <v>Qatar</v>
      </c>
      <c r="B30" s="12">
        <f>IF(ISBLANK(Sanitation!B332), "", Sanitation!B332)</f>
        <v>2000</v>
      </c>
      <c r="C30" s="24">
        <f>IF(ISNUMBER(Sanitation!C332), Sanitation!C332, "-")</f>
        <v>593.45299999999997</v>
      </c>
      <c r="D30" s="25">
        <f>IF(ISNUMBER(Sanitation!D332), Sanitation!D332, "-")</f>
        <v>96.311000000000007</v>
      </c>
      <c r="E30" s="75" t="str">
        <f>IF(ISNUMBER(Sanitation!E332), IF(Sanitation!E332=-999,"NA",Sanitation!E332), "-")</f>
        <v>-</v>
      </c>
      <c r="F30" s="15" t="str">
        <f>IF(ISNUMBER(Sanitation!F332), IF(Sanitation!F332=-999,"NA",Sanitation!F332), "-")</f>
        <v>-</v>
      </c>
      <c r="G30" s="15" t="str">
        <f>IF(ISNUMBER(Sanitation!G332), IF(Sanitation!G332=-999,"NA",Sanitation!G332), "-")</f>
        <v>-</v>
      </c>
      <c r="H30" s="74" t="str">
        <f>IF(ISNUMBER(Sanitation!H332), IF(Sanitation!H332=-999,"NA",Sanitation!H332), "-")</f>
        <v>-</v>
      </c>
      <c r="I30" s="35" t="str">
        <f>IF(ISNUMBER(Sanitation!I332), IF(Sanitation!I332=-999,"NA",Sanitation!I332), "-")</f>
        <v>-</v>
      </c>
      <c r="J30" s="35" t="str">
        <f>IF(ISNUMBER(Sanitation!J332), IF(Sanitation!J332=-999,"NA",Sanitation!J332), "-")</f>
        <v>-</v>
      </c>
      <c r="K30" s="75" t="str">
        <f>IF(ISNUMBER(Sanitation!K332), IF(Sanitation!K332=-999,"NA",Sanitation!K332), "-")</f>
        <v>-</v>
      </c>
      <c r="L30" s="15" t="str">
        <f>IF(ISNUMBER(Sanitation!L332), IF(Sanitation!L332=-999,"NA",Sanitation!L332), "-")</f>
        <v>-</v>
      </c>
      <c r="M30" s="15" t="str">
        <f>IF(ISNUMBER(Sanitation!M332), IF(Sanitation!M332=-999,"NA",Sanitation!M332), "-")</f>
        <v>-</v>
      </c>
      <c r="N30" s="74" t="str">
        <f>IF(ISNUMBER(Sanitation!N332), IF(Sanitation!N332=-999,"NA",Sanitation!N332), "-")</f>
        <v>-</v>
      </c>
      <c r="O30" s="35" t="str">
        <f>IF(ISNUMBER(Sanitation!O332), IF(Sanitation!O332=-999,"NA",Sanitation!O332), "-")</f>
        <v>-</v>
      </c>
      <c r="P30" s="35" t="str">
        <f>IF(ISNUMBER(Sanitation!P332), IF(Sanitation!P332=-999,"NA",Sanitation!P332), "-")</f>
        <v>-</v>
      </c>
      <c r="Q30" s="75" t="str">
        <f>IF(ISNUMBER(Sanitation!Q332), IF(Sanitation!Q332=-999,"NA",Sanitation!Q332), "-")</f>
        <v>-</v>
      </c>
      <c r="R30" s="15" t="str">
        <f>IF(ISNUMBER(Sanitation!R332), IF(Sanitation!R332=-999,"NA",Sanitation!R332), "-")</f>
        <v>-</v>
      </c>
      <c r="S30" s="15" t="str">
        <f>IF(ISNUMBER(Sanitation!S332), IF(Sanitation!S332=-999,"NA",Sanitation!S332), "-")</f>
        <v>-</v>
      </c>
      <c r="T30" s="74" t="str">
        <f>IF(ISNUMBER(Sanitation!T332), IF(Sanitation!T332=-999,"NA",Sanitation!T332), "-")</f>
        <v>-</v>
      </c>
      <c r="U30" s="35" t="str">
        <f>IF(ISNUMBER(Sanitation!U332), IF(Sanitation!U332=-999,"NA",Sanitation!U332), "-")</f>
        <v>-</v>
      </c>
      <c r="V30" s="35" t="str">
        <f>IF(ISNUMBER(Sanitation!V332), IF(Sanitation!V332=-999,"NA",Sanitation!V332), "-")</f>
        <v>-</v>
      </c>
      <c r="W30" s="23" t="str">
        <f>IF(ISBLANK(Sanitation!W332),"",Sanitation!W332)</f>
        <v>Qatar</v>
      </c>
      <c r="X30" s="12">
        <f>IF(ISNUMBER(Sanitation!X332), IF(Sanitation!X332=-999,"NA",Sanitation!X332), "-")</f>
        <v>2000</v>
      </c>
      <c r="Y30" s="77" t="str">
        <f>IF(ISNUMBER(Sanitation!Y332), IF(Sanitation!Y332=-999,"NA",Sanitation!Y332), "-")</f>
        <v>-</v>
      </c>
      <c r="Z30" s="78" t="str">
        <f>IF(ISNUMBER(Sanitation!Z332), IF(Sanitation!Z332=-999,"NA",Sanitation!Z332), "-")</f>
        <v>-</v>
      </c>
      <c r="AA30" s="78" t="str">
        <f>IF(ISNUMBER(Sanitation!AA332), IF(Sanitation!AA332=-999,"NA",Sanitation!AA332), "-")</f>
        <v>-</v>
      </c>
      <c r="AB30" s="78" t="str">
        <f>IF(ISNUMBER(Sanitation!AB332), IF(Sanitation!AB332=-999,"NA",Sanitation!AB332), "-")</f>
        <v>-</v>
      </c>
      <c r="AC30" s="15" t="str">
        <f>IF(ISNUMBER(Sanitation!AC332), IF(Sanitation!AC332=-999,"NA",Sanitation!AC332), "-")</f>
        <v>-</v>
      </c>
      <c r="AD30" s="15" t="str">
        <f>IF(ISNUMBER(Sanitation!AD332), IF(Sanitation!AD332=-999,"NA",Sanitation!AD332), "-")</f>
        <v>-</v>
      </c>
      <c r="AE30" s="15" t="str">
        <f>IF(ISNUMBER(Sanitation!AE332), IF(Sanitation!AE332=-999,"NA",Sanitation!AE332), "-")</f>
        <v>-</v>
      </c>
      <c r="AF30" s="77" t="str">
        <f>IF(ISNUMBER(Sanitation!AF332), IF(Sanitation!AF332=-999,"NA",Sanitation!AF332), "-")</f>
        <v>-</v>
      </c>
      <c r="AG30" s="78" t="str">
        <f>IF(ISNUMBER(Sanitation!AG332), IF(Sanitation!AG332=-999,"NA",Sanitation!AG332), "-")</f>
        <v>-</v>
      </c>
      <c r="AH30" s="78" t="str">
        <f>IF(ISNUMBER(Sanitation!AH332), IF(Sanitation!AH332=-999,"NA",Sanitation!AH332), "-")</f>
        <v>-</v>
      </c>
      <c r="AI30" s="78" t="str">
        <f>IF(ISNUMBER(Sanitation!AI332), IF(Sanitation!AI332=-999,"NA",Sanitation!AI332), "-")</f>
        <v>-</v>
      </c>
      <c r="AJ30" s="15" t="str">
        <f>IF(ISNUMBER(Sanitation!AJ332), IF(Sanitation!AJ332=-999,"NA",Sanitation!AJ332), "-")</f>
        <v>-</v>
      </c>
      <c r="AK30" s="15" t="str">
        <f>IF(ISNUMBER(Sanitation!AK332), IF(Sanitation!AK332=-999,"NA",Sanitation!AK332), "-")</f>
        <v>-</v>
      </c>
      <c r="AL30" s="15" t="str">
        <f>IF(ISNUMBER(Sanitation!AL332), IF(Sanitation!AL332=-999,"NA",Sanitation!AL332), "-")</f>
        <v>-</v>
      </c>
      <c r="AM30" s="77" t="str">
        <f>IF(ISNUMBER(Sanitation!AM332), IF(Sanitation!AM332=-999,"NA",Sanitation!AM332), "-")</f>
        <v>-</v>
      </c>
      <c r="AN30" s="78" t="str">
        <f>IF(ISNUMBER(Sanitation!AN332), IF(Sanitation!AN332=-999,"NA",Sanitation!AN332), "-")</f>
        <v>-</v>
      </c>
      <c r="AO30" s="78" t="str">
        <f>IF(ISNUMBER(Sanitation!AO332), IF(Sanitation!AO332=-999,"NA",Sanitation!AO332), "-")</f>
        <v>-</v>
      </c>
      <c r="AP30" s="78" t="str">
        <f>IF(ISNUMBER(Sanitation!AP332), IF(Sanitation!AP332=-999,"NA",Sanitation!AP332), "-")</f>
        <v>-</v>
      </c>
      <c r="AQ30" s="15" t="str">
        <f>IF(ISNUMBER(Sanitation!AQ332), IF(Sanitation!AQ332=-999,"NA",Sanitation!AQ332), "-")</f>
        <v>-</v>
      </c>
      <c r="AR30" s="15" t="str">
        <f>IF(ISNUMBER(Sanitation!AR332), IF(Sanitation!AR332=-999,"NA",Sanitation!AR332), "-")</f>
        <v>-</v>
      </c>
      <c r="AS30" s="15" t="str">
        <f>IF(ISNUMBER(Sanitation!AS332), IF(Sanitation!AS332=-999,"NA",Sanitation!AS332), "-")</f>
        <v>-</v>
      </c>
      <c r="AT30" s="12">
        <f>IF(ISBLANK(Sanitation!AT357), "", Sanitation!AT357)</f>
        <v>356</v>
      </c>
    </row>
    <row r="31" spans="1:46" x14ac:dyDescent="0.25">
      <c r="A31" s="12" t="str">
        <f>IF(ISBLANK(Sanitation!A333), "", Sanitation!A333)</f>
        <v>Qatar</v>
      </c>
      <c r="B31" s="12">
        <f>IF(ISBLANK(Sanitation!B333), "", Sanitation!B333)</f>
        <v>2015</v>
      </c>
      <c r="C31" s="24">
        <f>IF(ISNUMBER(Sanitation!C333), Sanitation!C333, "-")</f>
        <v>2235.355</v>
      </c>
      <c r="D31" s="25">
        <f>IF(ISNUMBER(Sanitation!D333), Sanitation!D333, "-")</f>
        <v>99.244</v>
      </c>
      <c r="E31" s="75">
        <f>IF(ISNUMBER(Sanitation!E333), IF(Sanitation!E333=-999,"NA",Sanitation!E333), "-")</f>
        <v>100</v>
      </c>
      <c r="F31" s="15">
        <f>IF(ISNUMBER(Sanitation!F333), IF(Sanitation!F333=-999,"NA",Sanitation!F333), "-")</f>
        <v>0</v>
      </c>
      <c r="G31" s="15">
        <f>IF(ISNUMBER(Sanitation!G333), IF(Sanitation!G333=-999,"NA",Sanitation!G333), "-")</f>
        <v>0</v>
      </c>
      <c r="H31" s="74">
        <f>IF(ISNUMBER(Sanitation!H333), IF(Sanitation!H333=-999,"NA",Sanitation!H333), "-")</f>
        <v>0</v>
      </c>
      <c r="I31" s="35" t="str">
        <f>IF(ISNUMBER(Sanitation!I333), IF(Sanitation!I333=-999,"NA",Sanitation!I333), "-")</f>
        <v>-</v>
      </c>
      <c r="J31" s="35" t="str">
        <f>IF(ISNUMBER(Sanitation!J333), IF(Sanitation!J333=-999,"NA",Sanitation!J333), "-")</f>
        <v>-</v>
      </c>
      <c r="K31" s="75" t="str">
        <f>IF(ISNUMBER(Sanitation!K333), IF(Sanitation!K333=-999,"NA",Sanitation!K333), "-")</f>
        <v>-</v>
      </c>
      <c r="L31" s="15" t="str">
        <f>IF(ISNUMBER(Sanitation!L333), IF(Sanitation!L333=-999,"NA",Sanitation!L333), "-")</f>
        <v>-</v>
      </c>
      <c r="M31" s="15" t="str">
        <f>IF(ISNUMBER(Sanitation!M333), IF(Sanitation!M333=-999,"NA",Sanitation!M333), "-")</f>
        <v>-</v>
      </c>
      <c r="N31" s="74" t="str">
        <f>IF(ISNUMBER(Sanitation!N333), IF(Sanitation!N333=-999,"NA",Sanitation!N333), "-")</f>
        <v>-</v>
      </c>
      <c r="O31" s="35" t="str">
        <f>IF(ISNUMBER(Sanitation!O333), IF(Sanitation!O333=-999,"NA",Sanitation!O333), "-")</f>
        <v>-</v>
      </c>
      <c r="P31" s="35" t="str">
        <f>IF(ISNUMBER(Sanitation!P333), IF(Sanitation!P333=-999,"NA",Sanitation!P333), "-")</f>
        <v>-</v>
      </c>
      <c r="Q31" s="75" t="str">
        <f>IF(ISNUMBER(Sanitation!Q333), IF(Sanitation!Q333=-999,"NA",Sanitation!Q333), "-")</f>
        <v>-</v>
      </c>
      <c r="R31" s="15" t="str">
        <f>IF(ISNUMBER(Sanitation!R333), IF(Sanitation!R333=-999,"NA",Sanitation!R333), "-")</f>
        <v>-</v>
      </c>
      <c r="S31" s="15" t="str">
        <f>IF(ISNUMBER(Sanitation!S333), IF(Sanitation!S333=-999,"NA",Sanitation!S333), "-")</f>
        <v>-</v>
      </c>
      <c r="T31" s="74" t="str">
        <f>IF(ISNUMBER(Sanitation!T333), IF(Sanitation!T333=-999,"NA",Sanitation!T333), "-")</f>
        <v>-</v>
      </c>
      <c r="U31" s="35" t="str">
        <f>IF(ISNUMBER(Sanitation!U333), IF(Sanitation!U333=-999,"NA",Sanitation!U333), "-")</f>
        <v>-</v>
      </c>
      <c r="V31" s="35" t="str">
        <f>IF(ISNUMBER(Sanitation!V333), IF(Sanitation!V333=-999,"NA",Sanitation!V333), "-")</f>
        <v>-</v>
      </c>
      <c r="W31" s="23" t="str">
        <f>IF(ISBLANK(Sanitation!W333),"",Sanitation!W333)</f>
        <v>Qatar</v>
      </c>
      <c r="X31" s="12">
        <f>IF(ISNUMBER(Sanitation!X333), IF(Sanitation!X333=-999,"NA",Sanitation!X333), "-")</f>
        <v>2015</v>
      </c>
      <c r="Y31" s="77">
        <f>IF(ISNUMBER(Sanitation!Y333), IF(Sanitation!Y333=-999,"NA",Sanitation!Y333), "-")</f>
        <v>88.45</v>
      </c>
      <c r="Z31" s="78">
        <f>IF(ISNUMBER(Sanitation!Z333), IF(Sanitation!Z333=-999,"NA",Sanitation!Z333), "-")</f>
        <v>11.55</v>
      </c>
      <c r="AA31" s="78">
        <f>IF(ISNUMBER(Sanitation!AA333), IF(Sanitation!AA333=-999,"NA",Sanitation!AA333), "-")</f>
        <v>0</v>
      </c>
      <c r="AB31" s="78">
        <f>IF(ISNUMBER(Sanitation!AB333), IF(Sanitation!AB333=-999,"NA",Sanitation!AB333), "-")</f>
        <v>76.900000000000006</v>
      </c>
      <c r="AC31" s="15">
        <f>IF(ISNUMBER(Sanitation!AC333), IF(Sanitation!AC333=-999,"NA",Sanitation!AC333), "-")</f>
        <v>23.099999999999991</v>
      </c>
      <c r="AD31" s="15" t="str">
        <f>IF(ISNUMBER(Sanitation!AD333), IF(Sanitation!AD333=-999,"NA",Sanitation!AD333), "-")</f>
        <v>-</v>
      </c>
      <c r="AE31" s="15">
        <f>IF(ISNUMBER(Sanitation!AE333), IF(Sanitation!AE333=-999,"NA",Sanitation!AE333), "-")</f>
        <v>76.900000000000006</v>
      </c>
      <c r="AF31" s="77" t="str">
        <f>IF(ISNUMBER(Sanitation!AF333), IF(Sanitation!AF333=-999,"NA",Sanitation!AF333), "-")</f>
        <v>-</v>
      </c>
      <c r="AG31" s="78" t="str">
        <f>IF(ISNUMBER(Sanitation!AG333), IF(Sanitation!AG333=-999,"NA",Sanitation!AG333), "-")</f>
        <v>-</v>
      </c>
      <c r="AH31" s="78" t="str">
        <f>IF(ISNUMBER(Sanitation!AH333), IF(Sanitation!AH333=-999,"NA",Sanitation!AH333), "-")</f>
        <v>-</v>
      </c>
      <c r="AI31" s="78" t="str">
        <f>IF(ISNUMBER(Sanitation!AI333), IF(Sanitation!AI333=-999,"NA",Sanitation!AI333), "-")</f>
        <v>-</v>
      </c>
      <c r="AJ31" s="15" t="str">
        <f>IF(ISNUMBER(Sanitation!AJ333), IF(Sanitation!AJ333=-999,"NA",Sanitation!AJ333), "-")</f>
        <v>-</v>
      </c>
      <c r="AK31" s="15" t="str">
        <f>IF(ISNUMBER(Sanitation!AK333), IF(Sanitation!AK333=-999,"NA",Sanitation!AK333), "-")</f>
        <v>-</v>
      </c>
      <c r="AL31" s="15" t="str">
        <f>IF(ISNUMBER(Sanitation!AL333), IF(Sanitation!AL333=-999,"NA",Sanitation!AL333), "-")</f>
        <v>-</v>
      </c>
      <c r="AM31" s="77" t="str">
        <f>IF(ISNUMBER(Sanitation!AM333), IF(Sanitation!AM333=-999,"NA",Sanitation!AM333), "-")</f>
        <v>-</v>
      </c>
      <c r="AN31" s="78" t="str">
        <f>IF(ISNUMBER(Sanitation!AN333), IF(Sanitation!AN333=-999,"NA",Sanitation!AN333), "-")</f>
        <v>-</v>
      </c>
      <c r="AO31" s="78" t="str">
        <f>IF(ISNUMBER(Sanitation!AO333), IF(Sanitation!AO333=-999,"NA",Sanitation!AO333), "-")</f>
        <v>-</v>
      </c>
      <c r="AP31" s="78" t="str">
        <f>IF(ISNUMBER(Sanitation!AP333), IF(Sanitation!AP333=-999,"NA",Sanitation!AP333), "-")</f>
        <v>-</v>
      </c>
      <c r="AQ31" s="15" t="str">
        <f>IF(ISNUMBER(Sanitation!AQ333), IF(Sanitation!AQ333=-999,"NA",Sanitation!AQ333), "-")</f>
        <v>-</v>
      </c>
      <c r="AR31" s="15" t="str">
        <f>IF(ISNUMBER(Sanitation!AR333), IF(Sanitation!AR333=-999,"NA",Sanitation!AR333), "-")</f>
        <v>-</v>
      </c>
      <c r="AS31" s="15" t="str">
        <f>IF(ISNUMBER(Sanitation!AS333), IF(Sanitation!AS333=-999,"NA",Sanitation!AS333), "-")</f>
        <v>-</v>
      </c>
      <c r="AT31" s="12">
        <f>IF(ISBLANK(Sanitation!AT358), "", Sanitation!AT358)</f>
        <v>357</v>
      </c>
    </row>
    <row r="32" spans="1:46" x14ac:dyDescent="0.25">
      <c r="A32" s="12" t="str">
        <f>IF(ISBLANK(Sanitation!A362), "", Sanitation!A362)</f>
        <v>Saudi Arabia</v>
      </c>
      <c r="B32" s="12">
        <f>IF(ISBLANK(Sanitation!B362), "", Sanitation!B362)</f>
        <v>2000</v>
      </c>
      <c r="C32" s="24">
        <f>IF(ISNUMBER(Sanitation!C362), Sanitation!C362, "-")</f>
        <v>21392.273000000001</v>
      </c>
      <c r="D32" s="25">
        <f>IF(ISNUMBER(Sanitation!D362), Sanitation!D362, "-")</f>
        <v>79.847999999999999</v>
      </c>
      <c r="E32" s="75">
        <f>IF(ISNUMBER(Sanitation!E362), IF(Sanitation!E362=-999,"NA",Sanitation!E362), "-")</f>
        <v>98.177704103452243</v>
      </c>
      <c r="F32" s="15">
        <f>IF(ISNUMBER(Sanitation!F362), IF(Sanitation!F362=-999,"NA",Sanitation!F362), "-")</f>
        <v>0</v>
      </c>
      <c r="G32" s="15">
        <f>IF(ISNUMBER(Sanitation!G362), IF(Sanitation!G362=-999,"NA",Sanitation!G362), "-")</f>
        <v>1.8222958965477569</v>
      </c>
      <c r="H32" s="74">
        <f>IF(ISNUMBER(Sanitation!H362), IF(Sanitation!H362=-999,"NA",Sanitation!H362), "-")</f>
        <v>0</v>
      </c>
      <c r="I32" s="35" t="str">
        <f>IF(ISNUMBER(Sanitation!I362), IF(Sanitation!I362=-999,"NA",Sanitation!I362), "-")</f>
        <v>-</v>
      </c>
      <c r="J32" s="35" t="str">
        <f>IF(ISNUMBER(Sanitation!J362), IF(Sanitation!J362=-999,"NA",Sanitation!J362), "-")</f>
        <v>-</v>
      </c>
      <c r="K32" s="75" t="str">
        <f>IF(ISNUMBER(Sanitation!K362), IF(Sanitation!K362=-999,"NA",Sanitation!K362), "-")</f>
        <v>-</v>
      </c>
      <c r="L32" s="15" t="str">
        <f>IF(ISNUMBER(Sanitation!L362), IF(Sanitation!L362=-999,"NA",Sanitation!L362), "-")</f>
        <v>-</v>
      </c>
      <c r="M32" s="15" t="str">
        <f>IF(ISNUMBER(Sanitation!M362), IF(Sanitation!M362=-999,"NA",Sanitation!M362), "-")</f>
        <v>-</v>
      </c>
      <c r="N32" s="74" t="str">
        <f>IF(ISNUMBER(Sanitation!N362), IF(Sanitation!N362=-999,"NA",Sanitation!N362), "-")</f>
        <v>-</v>
      </c>
      <c r="O32" s="35" t="str">
        <f>IF(ISNUMBER(Sanitation!O362), IF(Sanitation!O362=-999,"NA",Sanitation!O362), "-")</f>
        <v>-</v>
      </c>
      <c r="P32" s="35" t="str">
        <f>IF(ISNUMBER(Sanitation!P362), IF(Sanitation!P362=-999,"NA",Sanitation!P362), "-")</f>
        <v>-</v>
      </c>
      <c r="Q32" s="75" t="str">
        <f>IF(ISNUMBER(Sanitation!Q362), IF(Sanitation!Q362=-999,"NA",Sanitation!Q362), "-")</f>
        <v>-</v>
      </c>
      <c r="R32" s="15" t="str">
        <f>IF(ISNUMBER(Sanitation!R362), IF(Sanitation!R362=-999,"NA",Sanitation!R362), "-")</f>
        <v>-</v>
      </c>
      <c r="S32" s="15" t="str">
        <f>IF(ISNUMBER(Sanitation!S362), IF(Sanitation!S362=-999,"NA",Sanitation!S362), "-")</f>
        <v>-</v>
      </c>
      <c r="T32" s="74" t="str">
        <f>IF(ISNUMBER(Sanitation!T362), IF(Sanitation!T362=-999,"NA",Sanitation!T362), "-")</f>
        <v>-</v>
      </c>
      <c r="U32" s="35" t="str">
        <f>IF(ISNUMBER(Sanitation!U362), IF(Sanitation!U362=-999,"NA",Sanitation!U362), "-")</f>
        <v>-</v>
      </c>
      <c r="V32" s="35" t="str">
        <f>IF(ISNUMBER(Sanitation!V362), IF(Sanitation!V362=-999,"NA",Sanitation!V362), "-")</f>
        <v>-</v>
      </c>
      <c r="W32" s="23" t="str">
        <f>IF(ISBLANK(Sanitation!W362),"",Sanitation!W362)</f>
        <v>Saudi Arabia</v>
      </c>
      <c r="X32" s="12">
        <f>IF(ISNUMBER(Sanitation!X362), IF(Sanitation!X362=-999,"NA",Sanitation!X362), "-")</f>
        <v>2000</v>
      </c>
      <c r="Y32" s="77">
        <f>IF(ISNUMBER(Sanitation!Y362), IF(Sanitation!Y362=-999,"NA",Sanitation!Y362), "-")</f>
        <v>63.766642773114768</v>
      </c>
      <c r="Z32" s="78">
        <f>IF(ISNUMBER(Sanitation!Z362), IF(Sanitation!Z362=-999,"NA",Sanitation!Z362), "-")</f>
        <v>34.411061330337482</v>
      </c>
      <c r="AA32" s="78">
        <f>IF(ISNUMBER(Sanitation!AA362), IF(Sanitation!AA362=-999,"NA",Sanitation!AA362), "-")</f>
        <v>0</v>
      </c>
      <c r="AB32" s="78">
        <f>IF(ISNUMBER(Sanitation!AB362), IF(Sanitation!AB362=-999,"NA",Sanitation!AB362), "-")</f>
        <v>29.355581442777289</v>
      </c>
      <c r="AC32" s="15">
        <f>IF(ISNUMBER(Sanitation!AC362), IF(Sanitation!AC362=-999,"NA",Sanitation!AC362), "-")</f>
        <v>67.814253791382782</v>
      </c>
      <c r="AD32" s="15">
        <f>IF(ISNUMBER(Sanitation!AD362), IF(Sanitation!AD362=-999,"NA",Sanitation!AD362), "-")</f>
        <v>1.0078688692921649</v>
      </c>
      <c r="AE32" s="15">
        <f>IF(ISNUMBER(Sanitation!AE362), IF(Sanitation!AE362=-999,"NA",Sanitation!AE362), "-")</f>
        <v>29.355581442777289</v>
      </c>
      <c r="AF32" s="77" t="str">
        <f>IF(ISNUMBER(Sanitation!AF362), IF(Sanitation!AF362=-999,"NA",Sanitation!AF362), "-")</f>
        <v>-</v>
      </c>
      <c r="AG32" s="78" t="str">
        <f>IF(ISNUMBER(Sanitation!AG362), IF(Sanitation!AG362=-999,"NA",Sanitation!AG362), "-")</f>
        <v>-</v>
      </c>
      <c r="AH32" s="78" t="str">
        <f>IF(ISNUMBER(Sanitation!AH362), IF(Sanitation!AH362=-999,"NA",Sanitation!AH362), "-")</f>
        <v>-</v>
      </c>
      <c r="AI32" s="78" t="str">
        <f>IF(ISNUMBER(Sanitation!AI362), IF(Sanitation!AI362=-999,"NA",Sanitation!AI362), "-")</f>
        <v>-</v>
      </c>
      <c r="AJ32" s="15" t="str">
        <f>IF(ISNUMBER(Sanitation!AJ362), IF(Sanitation!AJ362=-999,"NA",Sanitation!AJ362), "-")</f>
        <v>-</v>
      </c>
      <c r="AK32" s="15" t="str">
        <f>IF(ISNUMBER(Sanitation!AK362), IF(Sanitation!AK362=-999,"NA",Sanitation!AK362), "-")</f>
        <v>-</v>
      </c>
      <c r="AL32" s="15" t="str">
        <f>IF(ISNUMBER(Sanitation!AL362), IF(Sanitation!AL362=-999,"NA",Sanitation!AL362), "-")</f>
        <v>-</v>
      </c>
      <c r="AM32" s="77" t="str">
        <f>IF(ISNUMBER(Sanitation!AM362), IF(Sanitation!AM362=-999,"NA",Sanitation!AM362), "-")</f>
        <v>-</v>
      </c>
      <c r="AN32" s="78" t="str">
        <f>IF(ISNUMBER(Sanitation!AN362), IF(Sanitation!AN362=-999,"NA",Sanitation!AN362), "-")</f>
        <v>-</v>
      </c>
      <c r="AO32" s="78" t="str">
        <f>IF(ISNUMBER(Sanitation!AO362), IF(Sanitation!AO362=-999,"NA",Sanitation!AO362), "-")</f>
        <v>-</v>
      </c>
      <c r="AP32" s="78" t="str">
        <f>IF(ISNUMBER(Sanitation!AP362), IF(Sanitation!AP362=-999,"NA",Sanitation!AP362), "-")</f>
        <v>-</v>
      </c>
      <c r="AQ32" s="15" t="str">
        <f>IF(ISNUMBER(Sanitation!AQ362), IF(Sanitation!AQ362=-999,"NA",Sanitation!AQ362), "-")</f>
        <v>-</v>
      </c>
      <c r="AR32" s="15" t="str">
        <f>IF(ISNUMBER(Sanitation!AR362), IF(Sanitation!AR362=-999,"NA",Sanitation!AR362), "-")</f>
        <v>-</v>
      </c>
      <c r="AS32" s="15" t="str">
        <f>IF(ISNUMBER(Sanitation!AS362), IF(Sanitation!AS362=-999,"NA",Sanitation!AS362), "-")</f>
        <v>-</v>
      </c>
      <c r="AT32" s="12">
        <f>IF(ISBLANK(Sanitation!AT387), "", Sanitation!AT387)</f>
        <v>386</v>
      </c>
    </row>
    <row r="33" spans="1:46" x14ac:dyDescent="0.25">
      <c r="A33" s="12" t="str">
        <f>IF(ISBLANK(Sanitation!A363), "", Sanitation!A363)</f>
        <v>Saudi Arabia</v>
      </c>
      <c r="B33" s="12">
        <f>IF(ISBLANK(Sanitation!B363), "", Sanitation!B363)</f>
        <v>2015</v>
      </c>
      <c r="C33" s="24">
        <f>IF(ISNUMBER(Sanitation!C363), Sanitation!C363, "-")</f>
        <v>31540.371999999999</v>
      </c>
      <c r="D33" s="25">
        <f>IF(ISNUMBER(Sanitation!D363), Sanitation!D363, "-")</f>
        <v>83.13000000000001</v>
      </c>
      <c r="E33" s="75">
        <f>IF(ISNUMBER(Sanitation!E363), IF(Sanitation!E363=-999,"NA",Sanitation!E363), "-")</f>
        <v>100</v>
      </c>
      <c r="F33" s="15">
        <f>IF(ISNUMBER(Sanitation!F363), IF(Sanitation!F363=-999,"NA",Sanitation!F363), "-")</f>
        <v>0</v>
      </c>
      <c r="G33" s="15">
        <f>IF(ISNUMBER(Sanitation!G363), IF(Sanitation!G363=-999,"NA",Sanitation!G363), "-")</f>
        <v>0</v>
      </c>
      <c r="H33" s="74">
        <f>IF(ISNUMBER(Sanitation!H363), IF(Sanitation!H363=-999,"NA",Sanitation!H363), "-")</f>
        <v>0</v>
      </c>
      <c r="I33" s="35">
        <f>IF(ISNUMBER(Sanitation!I363), IF(Sanitation!I363=-999,"NA",Sanitation!I363), "-")</f>
        <v>0.12148639310318382</v>
      </c>
      <c r="J33" s="35">
        <f>IF(ISNUMBER(Sanitation!J363), IF(Sanitation!J363=-999,"NA",Sanitation!J363), "-")</f>
        <v>0</v>
      </c>
      <c r="K33" s="75" t="str">
        <f>IF(ISNUMBER(Sanitation!K363), IF(Sanitation!K363=-999,"NA",Sanitation!K363), "-")</f>
        <v>-</v>
      </c>
      <c r="L33" s="15" t="str">
        <f>IF(ISNUMBER(Sanitation!L363), IF(Sanitation!L363=-999,"NA",Sanitation!L363), "-")</f>
        <v>-</v>
      </c>
      <c r="M33" s="15" t="str">
        <f>IF(ISNUMBER(Sanitation!M363), IF(Sanitation!M363=-999,"NA",Sanitation!M363), "-")</f>
        <v>-</v>
      </c>
      <c r="N33" s="74" t="str">
        <f>IF(ISNUMBER(Sanitation!N363), IF(Sanitation!N363=-999,"NA",Sanitation!N363), "-")</f>
        <v>-</v>
      </c>
      <c r="O33" s="35" t="str">
        <f>IF(ISNUMBER(Sanitation!O363), IF(Sanitation!O363=-999,"NA",Sanitation!O363), "-")</f>
        <v>-</v>
      </c>
      <c r="P33" s="35" t="str">
        <f>IF(ISNUMBER(Sanitation!P363), IF(Sanitation!P363=-999,"NA",Sanitation!P363), "-")</f>
        <v>-</v>
      </c>
      <c r="Q33" s="75" t="str">
        <f>IF(ISNUMBER(Sanitation!Q363), IF(Sanitation!Q363=-999,"NA",Sanitation!Q363), "-")</f>
        <v>-</v>
      </c>
      <c r="R33" s="15" t="str">
        <f>IF(ISNUMBER(Sanitation!R363), IF(Sanitation!R363=-999,"NA",Sanitation!R363), "-")</f>
        <v>-</v>
      </c>
      <c r="S33" s="15" t="str">
        <f>IF(ISNUMBER(Sanitation!S363), IF(Sanitation!S363=-999,"NA",Sanitation!S363), "-")</f>
        <v>-</v>
      </c>
      <c r="T33" s="74" t="str">
        <f>IF(ISNUMBER(Sanitation!T363), IF(Sanitation!T363=-999,"NA",Sanitation!T363), "-")</f>
        <v>-</v>
      </c>
      <c r="U33" s="35" t="str">
        <f>IF(ISNUMBER(Sanitation!U363), IF(Sanitation!U363=-999,"NA",Sanitation!U363), "-")</f>
        <v>-</v>
      </c>
      <c r="V33" s="35" t="str">
        <f>IF(ISNUMBER(Sanitation!V363), IF(Sanitation!V363=-999,"NA",Sanitation!V363), "-")</f>
        <v>-</v>
      </c>
      <c r="W33" s="23" t="str">
        <f>IF(ISBLANK(Sanitation!W363),"",Sanitation!W363)</f>
        <v>Saudi Arabia</v>
      </c>
      <c r="X33" s="12">
        <f>IF(ISNUMBER(Sanitation!X363), IF(Sanitation!X363=-999,"NA",Sanitation!X363), "-")</f>
        <v>2015</v>
      </c>
      <c r="Y33" s="77">
        <f>IF(ISNUMBER(Sanitation!Y363), IF(Sanitation!Y363=-999,"NA",Sanitation!Y363), "-")</f>
        <v>84.497838691864672</v>
      </c>
      <c r="Z33" s="78">
        <f>IF(ISNUMBER(Sanitation!Z363), IF(Sanitation!Z363=-999,"NA",Sanitation!Z363), "-")</f>
        <v>15.50216130813533</v>
      </c>
      <c r="AA33" s="78">
        <f>IF(ISNUMBER(Sanitation!AA363), IF(Sanitation!AA363=-999,"NA",Sanitation!AA363), "-")</f>
        <v>0</v>
      </c>
      <c r="AB33" s="78">
        <f>IF(ISNUMBER(Sanitation!AB363), IF(Sanitation!AB363=-999,"NA",Sanitation!AB363), "-")</f>
        <v>68.995677383729344</v>
      </c>
      <c r="AC33" s="15">
        <f>IF(ISNUMBER(Sanitation!AC363), IF(Sanitation!AC363=-999,"NA",Sanitation!AC363), "-")</f>
        <v>29.996453746978489</v>
      </c>
      <c r="AD33" s="15">
        <f>IF(ISNUMBER(Sanitation!AD363), IF(Sanitation!AD363=-999,"NA",Sanitation!AD363), "-")</f>
        <v>1.0078688692921649</v>
      </c>
      <c r="AE33" s="15">
        <f>IF(ISNUMBER(Sanitation!AE363), IF(Sanitation!AE363=-999,"NA",Sanitation!AE363), "-")</f>
        <v>68.995677383729344</v>
      </c>
      <c r="AF33" s="77" t="str">
        <f>IF(ISNUMBER(Sanitation!AF363), IF(Sanitation!AF363=-999,"NA",Sanitation!AF363), "-")</f>
        <v>-</v>
      </c>
      <c r="AG33" s="78" t="str">
        <f>IF(ISNUMBER(Sanitation!AG363), IF(Sanitation!AG363=-999,"NA",Sanitation!AG363), "-")</f>
        <v>-</v>
      </c>
      <c r="AH33" s="78" t="str">
        <f>IF(ISNUMBER(Sanitation!AH363), IF(Sanitation!AH363=-999,"NA",Sanitation!AH363), "-")</f>
        <v>-</v>
      </c>
      <c r="AI33" s="78" t="str">
        <f>IF(ISNUMBER(Sanitation!AI363), IF(Sanitation!AI363=-999,"NA",Sanitation!AI363), "-")</f>
        <v>-</v>
      </c>
      <c r="AJ33" s="15" t="str">
        <f>IF(ISNUMBER(Sanitation!AJ363), IF(Sanitation!AJ363=-999,"NA",Sanitation!AJ363), "-")</f>
        <v>-</v>
      </c>
      <c r="AK33" s="15" t="str">
        <f>IF(ISNUMBER(Sanitation!AK363), IF(Sanitation!AK363=-999,"NA",Sanitation!AK363), "-")</f>
        <v>-</v>
      </c>
      <c r="AL33" s="15" t="str">
        <f>IF(ISNUMBER(Sanitation!AL363), IF(Sanitation!AL363=-999,"NA",Sanitation!AL363), "-")</f>
        <v>-</v>
      </c>
      <c r="AM33" s="77" t="str">
        <f>IF(ISNUMBER(Sanitation!AM363), IF(Sanitation!AM363=-999,"NA",Sanitation!AM363), "-")</f>
        <v>-</v>
      </c>
      <c r="AN33" s="78" t="str">
        <f>IF(ISNUMBER(Sanitation!AN363), IF(Sanitation!AN363=-999,"NA",Sanitation!AN363), "-")</f>
        <v>-</v>
      </c>
      <c r="AO33" s="78" t="str">
        <f>IF(ISNUMBER(Sanitation!AO363), IF(Sanitation!AO363=-999,"NA",Sanitation!AO363), "-")</f>
        <v>-</v>
      </c>
      <c r="AP33" s="78" t="str">
        <f>IF(ISNUMBER(Sanitation!AP363), IF(Sanitation!AP363=-999,"NA",Sanitation!AP363), "-")</f>
        <v>-</v>
      </c>
      <c r="AQ33" s="15" t="str">
        <f>IF(ISNUMBER(Sanitation!AQ363), IF(Sanitation!AQ363=-999,"NA",Sanitation!AQ363), "-")</f>
        <v>-</v>
      </c>
      <c r="AR33" s="15" t="str">
        <f>IF(ISNUMBER(Sanitation!AR363), IF(Sanitation!AR363=-999,"NA",Sanitation!AR363), "-")</f>
        <v>-</v>
      </c>
      <c r="AS33" s="15" t="str">
        <f>IF(ISNUMBER(Sanitation!AS363), IF(Sanitation!AS363=-999,"NA",Sanitation!AS363), "-")</f>
        <v>-</v>
      </c>
      <c r="AT33" s="12">
        <f>IF(ISBLANK(Sanitation!AT388), "", Sanitation!AT388)</f>
        <v>387</v>
      </c>
    </row>
    <row r="34" spans="1:46" x14ac:dyDescent="0.25">
      <c r="A34" s="12" t="str">
        <f>IF(ISBLANK(Sanitation!A382), "", Sanitation!A382)</f>
        <v>Somalia</v>
      </c>
      <c r="B34" s="12">
        <f>IF(ISBLANK(Sanitation!B382), "", Sanitation!B382)</f>
        <v>2000</v>
      </c>
      <c r="C34" s="24">
        <f>IF(ISNUMBER(Sanitation!C382), Sanitation!C382, "-")</f>
        <v>7385.4160000000002</v>
      </c>
      <c r="D34" s="25">
        <f>IF(ISNUMBER(Sanitation!D382), Sanitation!D382, "-")</f>
        <v>33.247000000000007</v>
      </c>
      <c r="E34" s="75">
        <f>IF(ISNUMBER(Sanitation!E382), IF(Sanitation!E382=-999,"NA",Sanitation!E382), "-")</f>
        <v>22.420288332345869</v>
      </c>
      <c r="F34" s="15">
        <f>IF(ISNUMBER(Sanitation!F382), IF(Sanitation!F382=-999,"NA",Sanitation!F382), "-")</f>
        <v>14.2827239467398</v>
      </c>
      <c r="G34" s="15">
        <f>IF(ISNUMBER(Sanitation!G382), IF(Sanitation!G382=-999,"NA",Sanitation!G382), "-")</f>
        <v>5.7742092374329266</v>
      </c>
      <c r="H34" s="74">
        <f>IF(ISNUMBER(Sanitation!H382), IF(Sanitation!H382=-999,"NA",Sanitation!H382), "-")</f>
        <v>57.522778483481403</v>
      </c>
      <c r="I34" s="35" t="str">
        <f>IF(ISNUMBER(Sanitation!I382), IF(Sanitation!I382=-999,"NA",Sanitation!I382), "-")</f>
        <v>-</v>
      </c>
      <c r="J34" s="35" t="str">
        <f>IF(ISNUMBER(Sanitation!J382), IF(Sanitation!J382=-999,"NA",Sanitation!J382), "-")</f>
        <v>-</v>
      </c>
      <c r="K34" s="75">
        <f>IF(ISNUMBER(Sanitation!K382), IF(Sanitation!K382=-999,"NA",Sanitation!K382), "-")</f>
        <v>8.723098694770492</v>
      </c>
      <c r="L34" s="15">
        <f>IF(ISNUMBER(Sanitation!L382), IF(Sanitation!L382=-999,"NA",Sanitation!L382), "-")</f>
        <v>7.3767429936404536</v>
      </c>
      <c r="M34" s="15">
        <f>IF(ISNUMBER(Sanitation!M382), IF(Sanitation!M382=-999,"NA",Sanitation!M382), "-")</f>
        <v>3.565590433138254</v>
      </c>
      <c r="N34" s="74">
        <f>IF(ISNUMBER(Sanitation!N382), IF(Sanitation!N382=-999,"NA",Sanitation!N382), "-")</f>
        <v>80.334567878450798</v>
      </c>
      <c r="O34" s="35" t="str">
        <f>IF(ISNUMBER(Sanitation!O382), IF(Sanitation!O382=-999,"NA",Sanitation!O382), "-")</f>
        <v>-</v>
      </c>
      <c r="P34" s="35" t="str">
        <f>IF(ISNUMBER(Sanitation!P382), IF(Sanitation!P382=-999,"NA",Sanitation!P382), "-")</f>
        <v>-</v>
      </c>
      <c r="Q34" s="75">
        <f>IF(ISNUMBER(Sanitation!Q382), IF(Sanitation!Q382=-999,"NA",Sanitation!Q382), "-")</f>
        <v>49.921371133111933</v>
      </c>
      <c r="R34" s="15">
        <f>IF(ISNUMBER(Sanitation!R382), IF(Sanitation!R382=-999,"NA",Sanitation!R382), "-")</f>
        <v>28.14848466386437</v>
      </c>
      <c r="S34" s="15">
        <f>IF(ISNUMBER(Sanitation!S382), IF(Sanitation!S382=-999,"NA",Sanitation!S382), "-")</f>
        <v>10.20865237645546</v>
      </c>
      <c r="T34" s="74">
        <f>IF(ISNUMBER(Sanitation!T382), IF(Sanitation!T382=-999,"NA",Sanitation!T382), "-")</f>
        <v>11.72149182656824</v>
      </c>
      <c r="U34" s="35" t="str">
        <f>IF(ISNUMBER(Sanitation!U382), IF(Sanitation!U382=-999,"NA",Sanitation!U382), "-")</f>
        <v>-</v>
      </c>
      <c r="V34" s="35" t="str">
        <f>IF(ISNUMBER(Sanitation!V382), IF(Sanitation!V382=-999,"NA",Sanitation!V382), "-")</f>
        <v>-</v>
      </c>
      <c r="W34" s="23" t="str">
        <f>IF(ISBLANK(Sanitation!W382),"",Sanitation!W382)</f>
        <v>Somalia</v>
      </c>
      <c r="X34" s="12">
        <f>IF(ISNUMBER(Sanitation!X382), IF(Sanitation!X382=-999,"NA",Sanitation!X382), "-")</f>
        <v>2000</v>
      </c>
      <c r="Y34" s="77">
        <f>IF(ISNUMBER(Sanitation!Y382), IF(Sanitation!Y382=-999,"NA",Sanitation!Y382), "-")</f>
        <v>19.53772301217024</v>
      </c>
      <c r="Z34" s="78">
        <f>IF(ISNUMBER(Sanitation!Z382), IF(Sanitation!Z382=-999,"NA",Sanitation!Z382), "-")</f>
        <v>19.41231829150421</v>
      </c>
      <c r="AA34" s="78">
        <f>IF(ISNUMBER(Sanitation!AA382), IF(Sanitation!AA382=-999,"NA",Sanitation!AA382), "-")</f>
        <v>0</v>
      </c>
      <c r="AB34" s="78">
        <f>IF(ISNUMBER(Sanitation!AB382), IF(Sanitation!AB382=-999,"NA",Sanitation!AB382), "-")</f>
        <v>0.12540472066603101</v>
      </c>
      <c r="AC34" s="15">
        <f>IF(ISNUMBER(Sanitation!AC382), IF(Sanitation!AC382=-999,"NA",Sanitation!AC382), "-")</f>
        <v>21.81688099188235</v>
      </c>
      <c r="AD34" s="15">
        <f>IF(ISNUMBER(Sanitation!AD382), IF(Sanitation!AD382=-999,"NA",Sanitation!AD382), "-")</f>
        <v>0.35259789913145728</v>
      </c>
      <c r="AE34" s="15">
        <f>IF(ISNUMBER(Sanitation!AE382), IF(Sanitation!AE382=-999,"NA",Sanitation!AE382), "-")</f>
        <v>0.25080944133206201</v>
      </c>
      <c r="AF34" s="77">
        <f>IF(ISNUMBER(Sanitation!AF382), IF(Sanitation!AF382=-999,"NA",Sanitation!AF382), "-")</f>
        <v>7.8259954199233119</v>
      </c>
      <c r="AG34" s="78">
        <f>IF(ISNUMBER(Sanitation!AG382), IF(Sanitation!AG382=-999,"NA",Sanitation!AG382), "-")</f>
        <v>7.7085493900078124</v>
      </c>
      <c r="AH34" s="78">
        <f>IF(ISNUMBER(Sanitation!AH382), IF(Sanitation!AH382=-999,"NA",Sanitation!AH382), "-")</f>
        <v>0</v>
      </c>
      <c r="AI34" s="78">
        <f>IF(ISNUMBER(Sanitation!AI382), IF(Sanitation!AI382=-999,"NA",Sanitation!AI382), "-")</f>
        <v>0.1174460299155</v>
      </c>
      <c r="AJ34" s="15">
        <f>IF(ISNUMBER(Sanitation!AJ382), IF(Sanitation!AJ382=-999,"NA",Sanitation!AJ382), "-")</f>
        <v>8.4867461487059366</v>
      </c>
      <c r="AK34" s="15">
        <f>IF(ISNUMBER(Sanitation!AK382), IF(Sanitation!AK382=-999,"NA",Sanitation!AK382), "-")</f>
        <v>1.4604862335568999E-3</v>
      </c>
      <c r="AL34" s="15">
        <f>IF(ISNUMBER(Sanitation!AL382), IF(Sanitation!AL382=-999,"NA",Sanitation!AL382), "-")</f>
        <v>0.23489205983100001</v>
      </c>
      <c r="AM34" s="77">
        <f>IF(ISNUMBER(Sanitation!AM382), IF(Sanitation!AM382=-999,"NA",Sanitation!AM382), "-")</f>
        <v>42.727922236101918</v>
      </c>
      <c r="AN34" s="78">
        <f>IF(ISNUMBER(Sanitation!AN382), IF(Sanitation!AN382=-999,"NA",Sanitation!AN382), "-")</f>
        <v>42.611377008627919</v>
      </c>
      <c r="AO34" s="78">
        <f>IF(ISNUMBER(Sanitation!AO382), IF(Sanitation!AO382=-999,"NA",Sanitation!AO382), "-")</f>
        <v>0</v>
      </c>
      <c r="AP34" s="78">
        <f>IF(ISNUMBER(Sanitation!AP382), IF(Sanitation!AP382=-999,"NA",Sanitation!AP382), "-")</f>
        <v>0.11654522747399999</v>
      </c>
      <c r="AQ34" s="15">
        <f>IF(ISNUMBER(Sanitation!AQ382), IF(Sanitation!AQ382=-999,"NA",Sanitation!AQ382), "-")</f>
        <v>48.581567811937951</v>
      </c>
      <c r="AR34" s="15">
        <f>IF(ISNUMBER(Sanitation!AR382), IF(Sanitation!AR382=-999,"NA",Sanitation!AR382), "-")</f>
        <v>1.10671286622598</v>
      </c>
      <c r="AS34" s="15">
        <f>IF(ISNUMBER(Sanitation!AS382), IF(Sanitation!AS382=-999,"NA",Sanitation!AS382), "-")</f>
        <v>0.23309045494799999</v>
      </c>
      <c r="AT34" s="12">
        <f>IF(ISBLANK(Sanitation!AT407), "", Sanitation!AT407)</f>
        <v>406</v>
      </c>
    </row>
    <row r="35" spans="1:46" x14ac:dyDescent="0.25">
      <c r="A35" s="12" t="str">
        <f>IF(ISBLANK(Sanitation!A383), "", Sanitation!A383)</f>
        <v>Somalia</v>
      </c>
      <c r="B35" s="12">
        <f>IF(ISBLANK(Sanitation!B383), "", Sanitation!B383)</f>
        <v>2015</v>
      </c>
      <c r="C35" s="24">
        <f>IF(ISNUMBER(Sanitation!C383), Sanitation!C383, "-")</f>
        <v>10787.103999999999</v>
      </c>
      <c r="D35" s="25">
        <f>IF(ISNUMBER(Sanitation!D383), Sanitation!D383, "-")</f>
        <v>39.551000000000002</v>
      </c>
      <c r="E35" s="75">
        <f>IF(ISNUMBER(Sanitation!E383), IF(Sanitation!E383=-999,"NA",Sanitation!E383), "-")</f>
        <v>16.191415791032309</v>
      </c>
      <c r="F35" s="15">
        <f>IF(ISNUMBER(Sanitation!F383), IF(Sanitation!F383=-999,"NA",Sanitation!F383), "-")</f>
        <v>10.52026823515663</v>
      </c>
      <c r="G35" s="15">
        <f>IF(ISNUMBER(Sanitation!G383), IF(Sanitation!G383=-999,"NA",Sanitation!G383), "-")</f>
        <v>34.189608817051479</v>
      </c>
      <c r="H35" s="74">
        <f>IF(ISNUMBER(Sanitation!H383), IF(Sanitation!H383=-999,"NA",Sanitation!H383), "-")</f>
        <v>39.098707156759581</v>
      </c>
      <c r="I35" s="35">
        <f>IF(ISNUMBER(Sanitation!I383), IF(Sanitation!I383=-999,"NA",Sanitation!I383), "-")</f>
        <v>-0.41525816942090399</v>
      </c>
      <c r="J35" s="35">
        <f>IF(ISNUMBER(Sanitation!J383), IF(Sanitation!J383=-999,"NA",Sanitation!J383), "-")</f>
        <v>-1.2282714217814548</v>
      </c>
      <c r="K35" s="75">
        <f>IF(ISNUMBER(Sanitation!K383), IF(Sanitation!K383=-999,"NA",Sanitation!K383), "-")</f>
        <v>8.163627970501695</v>
      </c>
      <c r="L35" s="15">
        <f>IF(ISNUMBER(Sanitation!L383), IF(Sanitation!L383=-999,"NA",Sanitation!L383), "-")</f>
        <v>6.90362307492728</v>
      </c>
      <c r="M35" s="15">
        <f>IF(ISNUMBER(Sanitation!M383), IF(Sanitation!M383=-999,"NA",Sanitation!M383), "-")</f>
        <v>24.58226906882032</v>
      </c>
      <c r="N35" s="74">
        <f>IF(ISNUMBER(Sanitation!N383), IF(Sanitation!N383=-999,"NA",Sanitation!N383), "-")</f>
        <v>60.350479885750701</v>
      </c>
      <c r="O35" s="35">
        <f>IF(ISNUMBER(Sanitation!O383), IF(Sanitation!O383=-999,"NA",Sanitation!O383), "-")</f>
        <v>-3.7298048284586473E-2</v>
      </c>
      <c r="P35" s="35">
        <f>IF(ISNUMBER(Sanitation!P383), IF(Sanitation!P383=-999,"NA",Sanitation!P383), "-")</f>
        <v>-1.3322725328466731</v>
      </c>
      <c r="Q35" s="75">
        <f>IF(ISNUMBER(Sanitation!Q383), IF(Sanitation!Q383=-999,"NA",Sanitation!Q383), "-")</f>
        <v>28.46093479088707</v>
      </c>
      <c r="R35" s="15">
        <f>IF(ISNUMBER(Sanitation!R383), IF(Sanitation!R383=-999,"NA",Sanitation!R383), "-")</f>
        <v>16.047880262430379</v>
      </c>
      <c r="S35" s="15">
        <f>IF(ISNUMBER(Sanitation!S383), IF(Sanitation!S383=-999,"NA",Sanitation!S383), "-")</f>
        <v>48.873285094284029</v>
      </c>
      <c r="T35" s="74">
        <f>IF(ISNUMBER(Sanitation!T383), IF(Sanitation!T383=-999,"NA",Sanitation!T383), "-")</f>
        <v>6.6178998523985229</v>
      </c>
      <c r="U35" s="35">
        <f>IF(ISNUMBER(Sanitation!U383), IF(Sanitation!U383=-999,"NA",Sanitation!U383), "-")</f>
        <v>-1.4306957561483242</v>
      </c>
      <c r="V35" s="35">
        <f>IF(ISNUMBER(Sanitation!V383), IF(Sanitation!V383=-999,"NA",Sanitation!V383), "-")</f>
        <v>-0.3402394649446478</v>
      </c>
      <c r="W35" s="23" t="str">
        <f>IF(ISBLANK(Sanitation!W383),"",Sanitation!W383)</f>
        <v>Somalia</v>
      </c>
      <c r="X35" s="12">
        <f>IF(ISNUMBER(Sanitation!X383), IF(Sanitation!X383=-999,"NA",Sanitation!X383), "-")</f>
        <v>2015</v>
      </c>
      <c r="Y35" s="77">
        <f>IF(ISNUMBER(Sanitation!Y383), IF(Sanitation!Y383=-999,"NA",Sanitation!Y383), "-")</f>
        <v>14.085234944235459</v>
      </c>
      <c r="Z35" s="78">
        <f>IF(ISNUMBER(Sanitation!Z383), IF(Sanitation!Z383=-999,"NA",Sanitation!Z383), "-")</f>
        <v>13.96211403524555</v>
      </c>
      <c r="AA35" s="78">
        <f>IF(ISNUMBER(Sanitation!AA383), IF(Sanitation!AA383=-999,"NA",Sanitation!AA383), "-")</f>
        <v>0</v>
      </c>
      <c r="AB35" s="78">
        <f>IF(ISNUMBER(Sanitation!AB383), IF(Sanitation!AB383=-999,"NA",Sanitation!AB383), "-")</f>
        <v>0.1231209089899117</v>
      </c>
      <c r="AC35" s="15">
        <f>IF(ISNUMBER(Sanitation!AC383), IF(Sanitation!AC383=-999,"NA",Sanitation!AC383), "-")</f>
        <v>15.89222341049315</v>
      </c>
      <c r="AD35" s="15">
        <f>IF(ISNUMBER(Sanitation!AD383), IF(Sanitation!AD383=-999,"NA",Sanitation!AD383), "-")</f>
        <v>5.2950562559343002E-2</v>
      </c>
      <c r="AE35" s="15">
        <f>IF(ISNUMBER(Sanitation!AE383), IF(Sanitation!AE383=-999,"NA",Sanitation!AE383), "-")</f>
        <v>0.24624181797982331</v>
      </c>
      <c r="AF35" s="77">
        <f>IF(ISNUMBER(Sanitation!AF383), IF(Sanitation!AF383=-999,"NA",Sanitation!AF383), "-")</f>
        <v>7.3179131010342617</v>
      </c>
      <c r="AG35" s="78">
        <f>IF(ISNUMBER(Sanitation!AG383), IF(Sanitation!AG383=-999,"NA",Sanitation!AG383), "-")</f>
        <v>7.2004670711187622</v>
      </c>
      <c r="AH35" s="78">
        <f>IF(ISNUMBER(Sanitation!AH383), IF(Sanitation!AH383=-999,"NA",Sanitation!AH383), "-")</f>
        <v>0</v>
      </c>
      <c r="AI35" s="78">
        <f>IF(ISNUMBER(Sanitation!AI383), IF(Sanitation!AI383=-999,"NA",Sanitation!AI383), "-")</f>
        <v>0.1174460299155</v>
      </c>
      <c r="AJ35" s="15">
        <f>IF(ISNUMBER(Sanitation!AJ383), IF(Sanitation!AJ383=-999,"NA",Sanitation!AJ383), "-")</f>
        <v>7.8504385573936943</v>
      </c>
      <c r="AK35" s="15">
        <f>IF(ISNUMBER(Sanitation!AK383), IF(Sanitation!AK383=-999,"NA",Sanitation!AK383), "-")</f>
        <v>7.8297353277000201E-2</v>
      </c>
      <c r="AL35" s="15">
        <f>IF(ISNUMBER(Sanitation!AL383), IF(Sanitation!AL383=-999,"NA",Sanitation!AL383), "-")</f>
        <v>0.23489205983100001</v>
      </c>
      <c r="AM35" s="77">
        <f>IF(ISNUMBER(Sanitation!AM383), IF(Sanitation!AM383=-999,"NA",Sanitation!AM383), "-")</f>
        <v>24.324010261943538</v>
      </c>
      <c r="AN35" s="78">
        <f>IF(ISNUMBER(Sanitation!AN383), IF(Sanitation!AN383=-999,"NA",Sanitation!AN383), "-")</f>
        <v>24.207465034469539</v>
      </c>
      <c r="AO35" s="78">
        <f>IF(ISNUMBER(Sanitation!AO383), IF(Sanitation!AO383=-999,"NA",Sanitation!AO383), "-")</f>
        <v>0</v>
      </c>
      <c r="AP35" s="78">
        <f>IF(ISNUMBER(Sanitation!AP383), IF(Sanitation!AP383=-999,"NA",Sanitation!AP383), "-")</f>
        <v>0.11654522747399999</v>
      </c>
      <c r="AQ35" s="15">
        <f>IF(ISNUMBER(Sanitation!AQ383), IF(Sanitation!AQ383=-999,"NA",Sanitation!AQ383), "-")</f>
        <v>28.227844335939071</v>
      </c>
      <c r="AR35" s="15">
        <f>IF(ISNUMBER(Sanitation!AR383), IF(Sanitation!AR383=-999,"NA",Sanitation!AR383), "-")</f>
        <v>0</v>
      </c>
      <c r="AS35" s="15">
        <f>IF(ISNUMBER(Sanitation!AS383), IF(Sanitation!AS383=-999,"NA",Sanitation!AS383), "-")</f>
        <v>0.23309045494799999</v>
      </c>
      <c r="AT35" s="12">
        <f>IF(ISBLANK(Sanitation!AT408), "", Sanitation!AT408)</f>
        <v>407</v>
      </c>
    </row>
    <row r="36" spans="1:46" x14ac:dyDescent="0.25">
      <c r="A36" s="12" t="str">
        <f>IF(ISBLANK(Sanitation!A392), "", Sanitation!A392)</f>
        <v>Sudan</v>
      </c>
      <c r="B36" s="12">
        <f>IF(ISBLANK(Sanitation!B392), "", Sanitation!B392)</f>
        <v>2000</v>
      </c>
      <c r="C36" s="24">
        <f>IF(ISNUMBER(Sanitation!C392), Sanitation!C392, "-")</f>
        <v>28079.664000000001</v>
      </c>
      <c r="D36" s="25">
        <f>IF(ISNUMBER(Sanitation!D392), Sanitation!D392, "-")</f>
        <v>32.494999999999997</v>
      </c>
      <c r="E36" s="75">
        <f>IF(ISNUMBER(Sanitation!E392), IF(Sanitation!E392=-999,"NA",Sanitation!E392), "-")</f>
        <v>20.944692931364539</v>
      </c>
      <c r="F36" s="15">
        <f>IF(ISNUMBER(Sanitation!F392), IF(Sanitation!F392=-999,"NA",Sanitation!F392), "-")</f>
        <v>5.0906792330938693</v>
      </c>
      <c r="G36" s="15">
        <f>IF(ISNUMBER(Sanitation!G392), IF(Sanitation!G392=-999,"NA",Sanitation!G392), "-")</f>
        <v>23.031013627453909</v>
      </c>
      <c r="H36" s="74">
        <f>IF(ISNUMBER(Sanitation!H392), IF(Sanitation!H392=-999,"NA",Sanitation!H392), "-")</f>
        <v>50.933614208087683</v>
      </c>
      <c r="I36" s="35" t="str">
        <f>IF(ISNUMBER(Sanitation!I392), IF(Sanitation!I392=-999,"NA",Sanitation!I392), "-")</f>
        <v>-</v>
      </c>
      <c r="J36" s="35" t="str">
        <f>IF(ISNUMBER(Sanitation!J392), IF(Sanitation!J392=-999,"NA",Sanitation!J392), "-")</f>
        <v>-</v>
      </c>
      <c r="K36" s="75">
        <f>IF(ISNUMBER(Sanitation!K392), IF(Sanitation!K392=-999,"NA",Sanitation!K392), "-")</f>
        <v>11.148462246806069</v>
      </c>
      <c r="L36" s="15">
        <f>IF(ISNUMBER(Sanitation!L392), IF(Sanitation!L392=-999,"NA",Sanitation!L392), "-")</f>
        <v>3.119118560767653</v>
      </c>
      <c r="M36" s="15">
        <f>IF(ISNUMBER(Sanitation!M392), IF(Sanitation!M392=-999,"NA",Sanitation!M392), "-")</f>
        <v>21.792349278361151</v>
      </c>
      <c r="N36" s="74">
        <f>IF(ISNUMBER(Sanitation!N392), IF(Sanitation!N392=-999,"NA",Sanitation!N392), "-")</f>
        <v>63.940069914065127</v>
      </c>
      <c r="O36" s="35" t="str">
        <f>IF(ISNUMBER(Sanitation!O392), IF(Sanitation!O392=-999,"NA",Sanitation!O392), "-")</f>
        <v>-</v>
      </c>
      <c r="P36" s="35" t="str">
        <f>IF(ISNUMBER(Sanitation!P392), IF(Sanitation!P392=-999,"NA",Sanitation!P392), "-")</f>
        <v>-</v>
      </c>
      <c r="Q36" s="75">
        <f>IF(ISNUMBER(Sanitation!Q392), IF(Sanitation!Q392=-999,"NA",Sanitation!Q392), "-")</f>
        <v>41.295348489484873</v>
      </c>
      <c r="R36" s="15">
        <f>IF(ISNUMBER(Sanitation!R392), IF(Sanitation!R392=-999,"NA",Sanitation!R392), "-")</f>
        <v>9.1863925177647783</v>
      </c>
      <c r="S36" s="15">
        <f>IF(ISNUMBER(Sanitation!S392), IF(Sanitation!S392=-999,"NA",Sanitation!S392), "-")</f>
        <v>25.604210638855871</v>
      </c>
      <c r="T36" s="74">
        <f>IF(ISNUMBER(Sanitation!T392), IF(Sanitation!T392=-999,"NA",Sanitation!T392), "-")</f>
        <v>23.91404835389449</v>
      </c>
      <c r="U36" s="35" t="str">
        <f>IF(ISNUMBER(Sanitation!U392), IF(Sanitation!U392=-999,"NA",Sanitation!U392), "-")</f>
        <v>-</v>
      </c>
      <c r="V36" s="35" t="str">
        <f>IF(ISNUMBER(Sanitation!V392), IF(Sanitation!V392=-999,"NA",Sanitation!V392), "-")</f>
        <v>-</v>
      </c>
      <c r="W36" s="23" t="str">
        <f>IF(ISBLANK(Sanitation!W392),"",Sanitation!W392)</f>
        <v>Sudan</v>
      </c>
      <c r="X36" s="12">
        <f>IF(ISNUMBER(Sanitation!X392), IF(Sanitation!X392=-999,"NA",Sanitation!X392), "-")</f>
        <v>2000</v>
      </c>
      <c r="Y36" s="77" t="str">
        <f>IF(ISNUMBER(Sanitation!Y392), IF(Sanitation!Y392=-999,"NA",Sanitation!Y392), "-")</f>
        <v>-</v>
      </c>
      <c r="Z36" s="78" t="str">
        <f>IF(ISNUMBER(Sanitation!Z392), IF(Sanitation!Z392=-999,"NA",Sanitation!Z392), "-")</f>
        <v>-</v>
      </c>
      <c r="AA36" s="78" t="str">
        <f>IF(ISNUMBER(Sanitation!AA392), IF(Sanitation!AA392=-999,"NA",Sanitation!AA392), "-")</f>
        <v>-</v>
      </c>
      <c r="AB36" s="78" t="str">
        <f>IF(ISNUMBER(Sanitation!AB392), IF(Sanitation!AB392=-999,"NA",Sanitation!AB392), "-")</f>
        <v>-</v>
      </c>
      <c r="AC36" s="15">
        <f>IF(ISNUMBER(Sanitation!AC392), IF(Sanitation!AC392=-999,"NA",Sanitation!AC392), "-")</f>
        <v>19.550235434722669</v>
      </c>
      <c r="AD36" s="15">
        <f>IF(ISNUMBER(Sanitation!AD392), IF(Sanitation!AD392=-999,"NA",Sanitation!AD392), "-")</f>
        <v>1.108356503620044</v>
      </c>
      <c r="AE36" s="15">
        <f>IF(ISNUMBER(Sanitation!AE392), IF(Sanitation!AE392=-999,"NA",Sanitation!AE392), "-")</f>
        <v>0.28610099302183423</v>
      </c>
      <c r="AF36" s="77" t="str">
        <f>IF(ISNUMBER(Sanitation!AF392), IF(Sanitation!AF392=-999,"NA",Sanitation!AF392), "-")</f>
        <v>-</v>
      </c>
      <c r="AG36" s="78" t="str">
        <f>IF(ISNUMBER(Sanitation!AG392), IF(Sanitation!AG392=-999,"NA",Sanitation!AG392), "-")</f>
        <v>-</v>
      </c>
      <c r="AH36" s="78" t="str">
        <f>IF(ISNUMBER(Sanitation!AH392), IF(Sanitation!AH392=-999,"NA",Sanitation!AH392), "-")</f>
        <v>-</v>
      </c>
      <c r="AI36" s="78" t="str">
        <f>IF(ISNUMBER(Sanitation!AI392), IF(Sanitation!AI392=-999,"NA",Sanitation!AI392), "-")</f>
        <v>-</v>
      </c>
      <c r="AJ36" s="15">
        <f>IF(ISNUMBER(Sanitation!AJ392), IF(Sanitation!AJ392=-999,"NA",Sanitation!AJ392), "-")</f>
        <v>10.853827362697469</v>
      </c>
      <c r="AK36" s="15">
        <f>IF(ISNUMBER(Sanitation!AK392), IF(Sanitation!AK392=-999,"NA",Sanitation!AK392), "-")</f>
        <v>0.2292698456917189</v>
      </c>
      <c r="AL36" s="15">
        <f>IF(ISNUMBER(Sanitation!AL392), IF(Sanitation!AL392=-999,"NA",Sanitation!AL392), "-")</f>
        <v>6.5365038416877103E-2</v>
      </c>
      <c r="AM36" s="77" t="str">
        <f>IF(ISNUMBER(Sanitation!AM392), IF(Sanitation!AM392=-999,"NA",Sanitation!AM392), "-")</f>
        <v>-</v>
      </c>
      <c r="AN36" s="78" t="str">
        <f>IF(ISNUMBER(Sanitation!AN392), IF(Sanitation!AN392=-999,"NA",Sanitation!AN392), "-")</f>
        <v>-</v>
      </c>
      <c r="AO36" s="78" t="str">
        <f>IF(ISNUMBER(Sanitation!AO392), IF(Sanitation!AO392=-999,"NA",Sanitation!AO392), "-")</f>
        <v>-</v>
      </c>
      <c r="AP36" s="78" t="str">
        <f>IF(ISNUMBER(Sanitation!AP392), IF(Sanitation!AP392=-999,"NA",Sanitation!AP392), "-")</f>
        <v>-</v>
      </c>
      <c r="AQ36" s="15">
        <f>IF(ISNUMBER(Sanitation!AQ392), IF(Sanitation!AQ392=-999,"NA",Sanitation!AQ392), "-")</f>
        <v>37.572519644830273</v>
      </c>
      <c r="AR36" s="15">
        <f>IF(ISNUMBER(Sanitation!AR392), IF(Sanitation!AR392=-999,"NA",Sanitation!AR392), "-")</f>
        <v>2.969704347135516</v>
      </c>
      <c r="AS36" s="15">
        <f>IF(ISNUMBER(Sanitation!AS392), IF(Sanitation!AS392=-999,"NA",Sanitation!AS392), "-")</f>
        <v>0.75312449751907629</v>
      </c>
      <c r="AT36" s="12">
        <f>IF(ISBLANK(Sanitation!AT417), "", Sanitation!AT417)</f>
        <v>416</v>
      </c>
    </row>
    <row r="37" spans="1:46" x14ac:dyDescent="0.25">
      <c r="A37" s="12" t="str">
        <f>IF(ISBLANK(Sanitation!A393), "", Sanitation!A393)</f>
        <v>Sudan</v>
      </c>
      <c r="B37" s="12">
        <f>IF(ISBLANK(Sanitation!B393), "", Sanitation!B393)</f>
        <v>2015</v>
      </c>
      <c r="C37" s="24">
        <f>IF(ISNUMBER(Sanitation!C393), Sanitation!C393, "-")</f>
        <v>40234.881999999998</v>
      </c>
      <c r="D37" s="25">
        <f>IF(ISNUMBER(Sanitation!D393), Sanitation!D393, "-")</f>
        <v>33.806000000000004</v>
      </c>
      <c r="E37" s="75">
        <f>IF(ISNUMBER(Sanitation!E393), IF(Sanitation!E393=-999,"NA",Sanitation!E393), "-")</f>
        <v>34.586104538277439</v>
      </c>
      <c r="F37" s="15">
        <f>IF(ISNUMBER(Sanitation!F393), IF(Sanitation!F393=-999,"NA",Sanitation!F393), "-")</f>
        <v>8.5617248172391012</v>
      </c>
      <c r="G37" s="15">
        <f>IF(ISNUMBER(Sanitation!G393), IF(Sanitation!G393=-999,"NA",Sanitation!G393), "-")</f>
        <v>30.18642070061226</v>
      </c>
      <c r="H37" s="74">
        <f>IF(ISNUMBER(Sanitation!H393), IF(Sanitation!H393=-999,"NA",Sanitation!H393), "-")</f>
        <v>26.665749943871209</v>
      </c>
      <c r="I37" s="35">
        <f>IF(ISNUMBER(Sanitation!I393), IF(Sanitation!I393=-999,"NA",Sanitation!I393), "-")</f>
        <v>0.90942744046085999</v>
      </c>
      <c r="J37" s="35">
        <f>IF(ISNUMBER(Sanitation!J393), IF(Sanitation!J393=-999,"NA",Sanitation!J393), "-")</f>
        <v>-1.6178576176144317</v>
      </c>
      <c r="K37" s="75">
        <f>IF(ISNUMBER(Sanitation!K393), IF(Sanitation!K393=-999,"NA",Sanitation!K393), "-")</f>
        <v>22.870929038922899</v>
      </c>
      <c r="L37" s="15">
        <f>IF(ISNUMBER(Sanitation!L393), IF(Sanitation!L393=-999,"NA",Sanitation!L393), "-")</f>
        <v>6.3988322055574756</v>
      </c>
      <c r="M37" s="15">
        <f>IF(ISNUMBER(Sanitation!M393), IF(Sanitation!M393=-999,"NA",Sanitation!M393), "-")</f>
        <v>32.241308773934627</v>
      </c>
      <c r="N37" s="74">
        <f>IF(ISNUMBER(Sanitation!N393), IF(Sanitation!N393=-999,"NA",Sanitation!N393), "-")</f>
        <v>38.488929981584988</v>
      </c>
      <c r="O37" s="35">
        <f>IF(ISNUMBER(Sanitation!O393), IF(Sanitation!O393=-999,"NA",Sanitation!O393), "-")</f>
        <v>0.78149778614112198</v>
      </c>
      <c r="P37" s="35">
        <f>IF(ISNUMBER(Sanitation!P393), IF(Sanitation!P393=-999,"NA",Sanitation!P393), "-")</f>
        <v>-1.6967426621653425</v>
      </c>
      <c r="Q37" s="75">
        <f>IF(ISNUMBER(Sanitation!Q393), IF(Sanitation!Q393=-999,"NA",Sanitation!Q393), "-")</f>
        <v>57.525059960518313</v>
      </c>
      <c r="R37" s="15">
        <f>IF(ISNUMBER(Sanitation!R393), IF(Sanitation!R393=-999,"NA",Sanitation!R393), "-")</f>
        <v>12.79678704103528</v>
      </c>
      <c r="S37" s="15">
        <f>IF(ISNUMBER(Sanitation!S393), IF(Sanitation!S393=-999,"NA",Sanitation!S393), "-")</f>
        <v>26.162837279754971</v>
      </c>
      <c r="T37" s="74">
        <f>IF(ISNUMBER(Sanitation!T393), IF(Sanitation!T393=-999,"NA",Sanitation!T393), "-")</f>
        <v>3.5153157186914541</v>
      </c>
      <c r="U37" s="35">
        <f>IF(ISNUMBER(Sanitation!U393), IF(Sanitation!U393=-999,"NA",Sanitation!U393), "-")</f>
        <v>1.0819807647355626</v>
      </c>
      <c r="V37" s="35">
        <f>IF(ISNUMBER(Sanitation!V393), IF(Sanitation!V393=-999,"NA",Sanitation!V393), "-")</f>
        <v>-1.3599155090135358</v>
      </c>
      <c r="W37" s="23" t="str">
        <f>IF(ISBLANK(Sanitation!W393),"",Sanitation!W393)</f>
        <v>Sudan</v>
      </c>
      <c r="X37" s="12">
        <f>IF(ISNUMBER(Sanitation!X393), IF(Sanitation!X393=-999,"NA",Sanitation!X393), "-")</f>
        <v>2015</v>
      </c>
      <c r="Y37" s="77" t="str">
        <f>IF(ISNUMBER(Sanitation!Y393), IF(Sanitation!Y393=-999,"NA",Sanitation!Y393), "-")</f>
        <v>-</v>
      </c>
      <c r="Z37" s="78" t="str">
        <f>IF(ISNUMBER(Sanitation!Z393), IF(Sanitation!Z393=-999,"NA",Sanitation!Z393), "-")</f>
        <v>-</v>
      </c>
      <c r="AA37" s="78" t="str">
        <f>IF(ISNUMBER(Sanitation!AA393), IF(Sanitation!AA393=-999,"NA",Sanitation!AA393), "-")</f>
        <v>-</v>
      </c>
      <c r="AB37" s="78" t="str">
        <f>IF(ISNUMBER(Sanitation!AB393), IF(Sanitation!AB393=-999,"NA",Sanitation!AB393), "-")</f>
        <v>-</v>
      </c>
      <c r="AC37" s="15">
        <f>IF(ISNUMBER(Sanitation!AC393), IF(Sanitation!AC393=-999,"NA",Sanitation!AC393), "-")</f>
        <v>29.29499225062807</v>
      </c>
      <c r="AD37" s="15">
        <f>IF(ISNUMBER(Sanitation!AD393), IF(Sanitation!AD393=-999,"NA",Sanitation!AD393), "-")</f>
        <v>4.5350788226670034</v>
      </c>
      <c r="AE37" s="15">
        <f>IF(ISNUMBER(Sanitation!AE393), IF(Sanitation!AE393=-999,"NA",Sanitation!AE393), "-")</f>
        <v>0.756033464982373</v>
      </c>
      <c r="AF37" s="77" t="str">
        <f>IF(ISNUMBER(Sanitation!AF393), IF(Sanitation!AF393=-999,"NA",Sanitation!AF393), "-")</f>
        <v>-</v>
      </c>
      <c r="AG37" s="78" t="str">
        <f>IF(ISNUMBER(Sanitation!AG393), IF(Sanitation!AG393=-999,"NA",Sanitation!AG393), "-")</f>
        <v>-</v>
      </c>
      <c r="AH37" s="78" t="str">
        <f>IF(ISNUMBER(Sanitation!AH393), IF(Sanitation!AH393=-999,"NA",Sanitation!AH393), "-")</f>
        <v>-</v>
      </c>
      <c r="AI37" s="78" t="str">
        <f>IF(ISNUMBER(Sanitation!AI393), IF(Sanitation!AI393=-999,"NA",Sanitation!AI393), "-")</f>
        <v>-</v>
      </c>
      <c r="AJ37" s="15">
        <f>IF(ISNUMBER(Sanitation!AJ393), IF(Sanitation!AJ393=-999,"NA",Sanitation!AJ393), "-")</f>
        <v>22.080532483146548</v>
      </c>
      <c r="AK37" s="15">
        <f>IF(ISNUMBER(Sanitation!AK393), IF(Sanitation!AK393=-999,"NA",Sanitation!AK393), "-")</f>
        <v>0.68733093925131172</v>
      </c>
      <c r="AL37" s="15">
        <f>IF(ISNUMBER(Sanitation!AL393), IF(Sanitation!AL393=-999,"NA",Sanitation!AL393), "-")</f>
        <v>0.1030656165250381</v>
      </c>
      <c r="AM37" s="77" t="str">
        <f>IF(ISNUMBER(Sanitation!AM393), IF(Sanitation!AM393=-999,"NA",Sanitation!AM393), "-")</f>
        <v>-</v>
      </c>
      <c r="AN37" s="78" t="str">
        <f>IF(ISNUMBER(Sanitation!AN393), IF(Sanitation!AN393=-999,"NA",Sanitation!AN393), "-")</f>
        <v>-</v>
      </c>
      <c r="AO37" s="78" t="str">
        <f>IF(ISNUMBER(Sanitation!AO393), IF(Sanitation!AO393=-999,"NA",Sanitation!AO393), "-")</f>
        <v>-</v>
      </c>
      <c r="AP37" s="78" t="str">
        <f>IF(ISNUMBER(Sanitation!AP393), IF(Sanitation!AP393=-999,"NA",Sanitation!AP393), "-")</f>
        <v>-</v>
      </c>
      <c r="AQ37" s="15">
        <f>IF(ISNUMBER(Sanitation!AQ393), IF(Sanitation!AQ393=-999,"NA",Sanitation!AQ393), "-")</f>
        <v>43.172610654291518</v>
      </c>
      <c r="AR37" s="15">
        <f>IF(ISNUMBER(Sanitation!AR393), IF(Sanitation!AR393=-999,"NA",Sanitation!AR393), "-")</f>
        <v>12.28142803782062</v>
      </c>
      <c r="AS37" s="15">
        <f>IF(ISNUMBER(Sanitation!AS393), IF(Sanitation!AS393=-999,"NA",Sanitation!AS393), "-")</f>
        <v>2.0710212684061631</v>
      </c>
      <c r="AT37" s="12">
        <f>IF(ISBLANK(Sanitation!AT418), "", Sanitation!AT418)</f>
        <v>417</v>
      </c>
    </row>
    <row r="38" spans="1:46" x14ac:dyDescent="0.25">
      <c r="A38" s="12" t="str">
        <f>IF(ISBLANK(Sanitation!A402), "", Sanitation!A402)</f>
        <v>Syrian Arab Republic</v>
      </c>
      <c r="B38" s="12">
        <f>IF(ISBLANK(Sanitation!B402), "", Sanitation!B402)</f>
        <v>2000</v>
      </c>
      <c r="C38" s="24">
        <f>IF(ISNUMBER(Sanitation!C402), Sanitation!C402, "-")</f>
        <v>16354.05</v>
      </c>
      <c r="D38" s="25">
        <f>IF(ISNUMBER(Sanitation!D402), Sanitation!D402, "-")</f>
        <v>51.946999999999996</v>
      </c>
      <c r="E38" s="75">
        <f>IF(ISNUMBER(Sanitation!E402), IF(Sanitation!E402=-999,"NA",Sanitation!E402), "-")</f>
        <v>93.057139441413852</v>
      </c>
      <c r="F38" s="15">
        <f>IF(ISNUMBER(Sanitation!F402), IF(Sanitation!F402=-999,"NA",Sanitation!F402), "-")</f>
        <v>4.2902038780964586</v>
      </c>
      <c r="G38" s="15">
        <f>IF(ISNUMBER(Sanitation!G402), IF(Sanitation!G402=-999,"NA",Sanitation!G402), "-")</f>
        <v>0.81062501382302798</v>
      </c>
      <c r="H38" s="74">
        <f>IF(ISNUMBER(Sanitation!H402), IF(Sanitation!H402=-999,"NA",Sanitation!H402), "-")</f>
        <v>1.8420316666666849</v>
      </c>
      <c r="I38" s="35" t="str">
        <f>IF(ISNUMBER(Sanitation!I402), IF(Sanitation!I402=-999,"NA",Sanitation!I402), "-")</f>
        <v>-</v>
      </c>
      <c r="J38" s="35" t="str">
        <f>IF(ISNUMBER(Sanitation!J402), IF(Sanitation!J402=-999,"NA",Sanitation!J402), "-")</f>
        <v>-</v>
      </c>
      <c r="K38" s="75">
        <f>IF(ISNUMBER(Sanitation!K402), IF(Sanitation!K402=-999,"NA",Sanitation!K402), "-")</f>
        <v>90.01064704780984</v>
      </c>
      <c r="L38" s="15">
        <f>IF(ISNUMBER(Sanitation!L402), IF(Sanitation!L402=-999,"NA",Sanitation!L402), "-")</f>
        <v>5.0454398569400132</v>
      </c>
      <c r="M38" s="15">
        <f>IF(ISNUMBER(Sanitation!M402), IF(Sanitation!M402=-999,"NA",Sanitation!M402), "-")</f>
        <v>1.110579761916767</v>
      </c>
      <c r="N38" s="74">
        <f>IF(ISNUMBER(Sanitation!N402), IF(Sanitation!N402=-999,"NA",Sanitation!N402), "-")</f>
        <v>3.8333333333333708</v>
      </c>
      <c r="O38" s="35" t="str">
        <f>IF(ISNUMBER(Sanitation!O402), IF(Sanitation!O402=-999,"NA",Sanitation!O402), "-")</f>
        <v>-</v>
      </c>
      <c r="P38" s="35" t="str">
        <f>IF(ISNUMBER(Sanitation!P402), IF(Sanitation!P402=-999,"NA",Sanitation!P402), "-")</f>
        <v>-</v>
      </c>
      <c r="Q38" s="75">
        <f>IF(ISNUMBER(Sanitation!Q402), IF(Sanitation!Q402=-999,"NA",Sanitation!Q402), "-")</f>
        <v>95.875263663984015</v>
      </c>
      <c r="R38" s="15">
        <f>IF(ISNUMBER(Sanitation!R402), IF(Sanitation!R402=-999,"NA",Sanitation!R402), "-")</f>
        <v>3.5915811570274978</v>
      </c>
      <c r="S38" s="15">
        <f>IF(ISNUMBER(Sanitation!S402), IF(Sanitation!S402=-999,"NA",Sanitation!S402), "-")</f>
        <v>0.53315517898849407</v>
      </c>
      <c r="T38" s="74">
        <f>IF(ISNUMBER(Sanitation!T402), IF(Sanitation!T402=-999,"NA",Sanitation!T402), "-")</f>
        <v>0</v>
      </c>
      <c r="U38" s="35" t="str">
        <f>IF(ISNUMBER(Sanitation!U402), IF(Sanitation!U402=-999,"NA",Sanitation!U402), "-")</f>
        <v>-</v>
      </c>
      <c r="V38" s="35" t="str">
        <f>IF(ISNUMBER(Sanitation!V402), IF(Sanitation!V402=-999,"NA",Sanitation!V402), "-")</f>
        <v>-</v>
      </c>
      <c r="W38" s="23" t="str">
        <f>IF(ISBLANK(Sanitation!W402),"",Sanitation!W402)</f>
        <v>Syrian Arab Republic</v>
      </c>
      <c r="X38" s="12">
        <f>IF(ISNUMBER(Sanitation!X402), IF(Sanitation!X402=-999,"NA",Sanitation!X402), "-")</f>
        <v>2000</v>
      </c>
      <c r="Y38" s="77" t="str">
        <f>IF(ISNUMBER(Sanitation!Y402), IF(Sanitation!Y402=-999,"NA",Sanitation!Y402), "-")</f>
        <v>-</v>
      </c>
      <c r="Z38" s="78" t="str">
        <f>IF(ISNUMBER(Sanitation!Z402), IF(Sanitation!Z402=-999,"NA",Sanitation!Z402), "-")</f>
        <v>-</v>
      </c>
      <c r="AA38" s="78" t="str">
        <f>IF(ISNUMBER(Sanitation!AA402), IF(Sanitation!AA402=-999,"NA",Sanitation!AA402), "-")</f>
        <v>-</v>
      </c>
      <c r="AB38" s="78" t="str">
        <f>IF(ISNUMBER(Sanitation!AB402), IF(Sanitation!AB402=-999,"NA",Sanitation!AB402), "-")</f>
        <v>-</v>
      </c>
      <c r="AC38" s="15">
        <f>IF(ISNUMBER(Sanitation!AC402), IF(Sanitation!AC402=-999,"NA",Sanitation!AC402), "-")</f>
        <v>19.181011584415689</v>
      </c>
      <c r="AD38" s="15">
        <f>IF(ISNUMBER(Sanitation!AD402), IF(Sanitation!AD402=-999,"NA",Sanitation!AD402), "-")</f>
        <v>5.6332465066423678</v>
      </c>
      <c r="AE38" s="15">
        <f>IF(ISNUMBER(Sanitation!AE402), IF(Sanitation!AE402=-999,"NA",Sanitation!AE402), "-")</f>
        <v>68.242881350355773</v>
      </c>
      <c r="AF38" s="77" t="str">
        <f>IF(ISNUMBER(Sanitation!AF402), IF(Sanitation!AF402=-999,"NA",Sanitation!AF402), "-")</f>
        <v>-</v>
      </c>
      <c r="AG38" s="78" t="str">
        <f>IF(ISNUMBER(Sanitation!AG402), IF(Sanitation!AG402=-999,"NA",Sanitation!AG402), "-")</f>
        <v>-</v>
      </c>
      <c r="AH38" s="78" t="str">
        <f>IF(ISNUMBER(Sanitation!AH402), IF(Sanitation!AH402=-999,"NA",Sanitation!AH402), "-")</f>
        <v>-</v>
      </c>
      <c r="AI38" s="78" t="str">
        <f>IF(ISNUMBER(Sanitation!AI402), IF(Sanitation!AI402=-999,"NA",Sanitation!AI402), "-")</f>
        <v>-</v>
      </c>
      <c r="AJ38" s="15">
        <f>IF(ISNUMBER(Sanitation!AJ402), IF(Sanitation!AJ402=-999,"NA",Sanitation!AJ402), "-")</f>
        <v>37.219776559487123</v>
      </c>
      <c r="AK38" s="15">
        <f>IF(ISNUMBER(Sanitation!AK402), IF(Sanitation!AK402=-999,"NA",Sanitation!AK402), "-")</f>
        <v>10.179405520169849</v>
      </c>
      <c r="AL38" s="15">
        <f>IF(ISNUMBER(Sanitation!AL402), IF(Sanitation!AL402=-999,"NA",Sanitation!AL402), "-")</f>
        <v>42.611464968152859</v>
      </c>
      <c r="AM38" s="77" t="str">
        <f>IF(ISNUMBER(Sanitation!AM402), IF(Sanitation!AM402=-999,"NA",Sanitation!AM402), "-")</f>
        <v>-</v>
      </c>
      <c r="AN38" s="78" t="str">
        <f>IF(ISNUMBER(Sanitation!AN402), IF(Sanitation!AN402=-999,"NA",Sanitation!AN402), "-")</f>
        <v>-</v>
      </c>
      <c r="AO38" s="78" t="str">
        <f>IF(ISNUMBER(Sanitation!AO402), IF(Sanitation!AO402=-999,"NA",Sanitation!AO402), "-")</f>
        <v>-</v>
      </c>
      <c r="AP38" s="78" t="str">
        <f>IF(ISNUMBER(Sanitation!AP402), IF(Sanitation!AP402=-999,"NA",Sanitation!AP402), "-")</f>
        <v>-</v>
      </c>
      <c r="AQ38" s="15">
        <f>IF(ISNUMBER(Sanitation!AQ402), IF(Sanitation!AQ402=-999,"NA",Sanitation!AQ402), "-")</f>
        <v>2.184992851546681</v>
      </c>
      <c r="AR38" s="15">
        <f>IF(ISNUMBER(Sanitation!AR402), IF(Sanitation!AR402=-999,"NA",Sanitation!AR402), "-")</f>
        <v>1.3494483450351049</v>
      </c>
      <c r="AS38" s="15">
        <f>IF(ISNUMBER(Sanitation!AS402), IF(Sanitation!AS402=-999,"NA",Sanitation!AS402), "-")</f>
        <v>92.340822467402219</v>
      </c>
      <c r="AT38" s="12">
        <f>IF(ISBLANK(Sanitation!AT427), "", Sanitation!AT427)</f>
        <v>426</v>
      </c>
    </row>
    <row r="39" spans="1:46" x14ac:dyDescent="0.25">
      <c r="A39" s="12" t="str">
        <f>IF(ISBLANK(Sanitation!A403), "", Sanitation!A403)</f>
        <v>Syrian Arab Republic</v>
      </c>
      <c r="B39" s="12">
        <f>IF(ISBLANK(Sanitation!B403), "", Sanitation!B403)</f>
        <v>2015</v>
      </c>
      <c r="C39" s="24">
        <f>IF(ISNUMBER(Sanitation!C403), Sanitation!C403, "-")</f>
        <v>18502.413</v>
      </c>
      <c r="D39" s="25">
        <f>IF(ISNUMBER(Sanitation!D403), Sanitation!D403, "-")</f>
        <v>57.655999999999999</v>
      </c>
      <c r="E39" s="75">
        <f>IF(ISNUMBER(Sanitation!E403), IF(Sanitation!E403=-999,"NA",Sanitation!E403), "-")</f>
        <v>92.947152944526238</v>
      </c>
      <c r="F39" s="15">
        <f>IF(ISNUMBER(Sanitation!F403), IF(Sanitation!F403=-999,"NA",Sanitation!F403), "-")</f>
        <v>4.1836941895794864</v>
      </c>
      <c r="G39" s="15">
        <f>IF(ISNUMBER(Sanitation!G403), IF(Sanitation!G403=-999,"NA",Sanitation!G403), "-")</f>
        <v>2.0556215325609202</v>
      </c>
      <c r="H39" s="74">
        <f>IF(ISNUMBER(Sanitation!H403), IF(Sanitation!H403=-999,"NA",Sanitation!H403), "-")</f>
        <v>0.8135313333333436</v>
      </c>
      <c r="I39" s="35">
        <f>IF(ISNUMBER(Sanitation!I403), IF(Sanitation!I403=-999,"NA",Sanitation!I403), "-")</f>
        <v>-7.3324331258409836E-3</v>
      </c>
      <c r="J39" s="35">
        <f>IF(ISNUMBER(Sanitation!J403), IF(Sanitation!J403=-999,"NA",Sanitation!J403), "-")</f>
        <v>-6.8566688888889421E-2</v>
      </c>
      <c r="K39" s="75">
        <f>IF(ISNUMBER(Sanitation!K403), IF(Sanitation!K403=-999,"NA",Sanitation!K403), "-")</f>
        <v>89.141043159707834</v>
      </c>
      <c r="L39" s="15">
        <f>IF(ISNUMBER(Sanitation!L403), IF(Sanitation!L403=-999,"NA",Sanitation!L403), "-")</f>
        <v>4.996695244378242</v>
      </c>
      <c r="M39" s="15">
        <f>IF(ISNUMBER(Sanitation!M403), IF(Sanitation!M403=-999,"NA",Sanitation!M403), "-")</f>
        <v>4.4289282625805697</v>
      </c>
      <c r="N39" s="74">
        <f>IF(ISNUMBER(Sanitation!N403), IF(Sanitation!N403=-999,"NA",Sanitation!N403), "-")</f>
        <v>1.4333333333333369</v>
      </c>
      <c r="O39" s="35">
        <f>IF(ISNUMBER(Sanitation!O403), IF(Sanitation!O403=-999,"NA",Sanitation!O403), "-")</f>
        <v>-5.797359254013372E-2</v>
      </c>
      <c r="P39" s="35">
        <f>IF(ISNUMBER(Sanitation!P403), IF(Sanitation!P403=-999,"NA",Sanitation!P403), "-")</f>
        <v>-0.16000000000000228</v>
      </c>
      <c r="Q39" s="75">
        <f>IF(ISNUMBER(Sanitation!Q403), IF(Sanitation!Q403=-999,"NA",Sanitation!Q403), "-")</f>
        <v>95.742454608331414</v>
      </c>
      <c r="R39" s="15">
        <f>IF(ISNUMBER(Sanitation!R403), IF(Sanitation!R403=-999,"NA",Sanitation!R403), "-")</f>
        <v>3.586605999895871</v>
      </c>
      <c r="S39" s="15">
        <f>IF(ISNUMBER(Sanitation!S403), IF(Sanitation!S403=-999,"NA",Sanitation!S403), "-")</f>
        <v>0.31260605843937128</v>
      </c>
      <c r="T39" s="74">
        <f>IF(ISNUMBER(Sanitation!T403), IF(Sanitation!T403=-999,"NA",Sanitation!T403), "-")</f>
        <v>0.35833333333334849</v>
      </c>
      <c r="U39" s="35">
        <f>IF(ISNUMBER(Sanitation!U403), IF(Sanitation!U403=-999,"NA",Sanitation!U403), "-")</f>
        <v>-8.8539370435067131E-3</v>
      </c>
      <c r="V39" s="35">
        <f>IF(ISNUMBER(Sanitation!V403), IF(Sanitation!V403=-999,"NA",Sanitation!V403), "-")</f>
        <v>2.38888888888899E-2</v>
      </c>
      <c r="W39" s="23" t="str">
        <f>IF(ISBLANK(Sanitation!W403),"",Sanitation!W403)</f>
        <v>Syrian Arab Republic</v>
      </c>
      <c r="X39" s="12">
        <f>IF(ISNUMBER(Sanitation!X403), IF(Sanitation!X403=-999,"NA",Sanitation!X403), "-")</f>
        <v>2015</v>
      </c>
      <c r="Y39" s="77" t="str">
        <f>IF(ISNUMBER(Sanitation!Y403), IF(Sanitation!Y403=-999,"NA",Sanitation!Y403), "-")</f>
        <v>-</v>
      </c>
      <c r="Z39" s="78" t="str">
        <f>IF(ISNUMBER(Sanitation!Z403), IF(Sanitation!Z403=-999,"NA",Sanitation!Z403), "-")</f>
        <v>-</v>
      </c>
      <c r="AA39" s="78" t="str">
        <f>IF(ISNUMBER(Sanitation!AA403), IF(Sanitation!AA403=-999,"NA",Sanitation!AA403), "-")</f>
        <v>-</v>
      </c>
      <c r="AB39" s="78" t="str">
        <f>IF(ISNUMBER(Sanitation!AB403), IF(Sanitation!AB403=-999,"NA",Sanitation!AB403), "-")</f>
        <v>-</v>
      </c>
      <c r="AC39" s="15">
        <f>IF(ISNUMBER(Sanitation!AC403), IF(Sanitation!AC403=-999,"NA",Sanitation!AC403), "-")</f>
        <v>16.729418307337259</v>
      </c>
      <c r="AD39" s="15">
        <f>IF(ISNUMBER(Sanitation!AD403), IF(Sanitation!AD403=-999,"NA",Sanitation!AD403), "-")</f>
        <v>5.1283299864054586</v>
      </c>
      <c r="AE39" s="15">
        <f>IF(ISNUMBER(Sanitation!AE403), IF(Sanitation!AE403=-999,"NA",Sanitation!AE403), "-")</f>
        <v>71.089404650783536</v>
      </c>
      <c r="AF39" s="77" t="str">
        <f>IF(ISNUMBER(Sanitation!AF403), IF(Sanitation!AF403=-999,"NA",Sanitation!AF403), "-")</f>
        <v>-</v>
      </c>
      <c r="AG39" s="78" t="str">
        <f>IF(ISNUMBER(Sanitation!AG403), IF(Sanitation!AG403=-999,"NA",Sanitation!AG403), "-")</f>
        <v>-</v>
      </c>
      <c r="AH39" s="78" t="str">
        <f>IF(ISNUMBER(Sanitation!AH403), IF(Sanitation!AH403=-999,"NA",Sanitation!AH403), "-")</f>
        <v>-</v>
      </c>
      <c r="AI39" s="78" t="str">
        <f>IF(ISNUMBER(Sanitation!AI403), IF(Sanitation!AI403=-999,"NA",Sanitation!AI403), "-")</f>
        <v>-</v>
      </c>
      <c r="AJ39" s="15">
        <f>IF(ISNUMBER(Sanitation!AJ403), IF(Sanitation!AJ403=-999,"NA",Sanitation!AJ403), "-")</f>
        <v>36.350172671385131</v>
      </c>
      <c r="AK39" s="15">
        <f>IF(ISNUMBER(Sanitation!AK403), IF(Sanitation!AK403=-999,"NA",Sanitation!AK403), "-")</f>
        <v>10.179405520169849</v>
      </c>
      <c r="AL39" s="15">
        <f>IF(ISNUMBER(Sanitation!AL403), IF(Sanitation!AL403=-999,"NA",Sanitation!AL403), "-")</f>
        <v>42.611464968152859</v>
      </c>
      <c r="AM39" s="77" t="str">
        <f>IF(ISNUMBER(Sanitation!AM403), IF(Sanitation!AM403=-999,"NA",Sanitation!AM403), "-")</f>
        <v>-</v>
      </c>
      <c r="AN39" s="78" t="str">
        <f>IF(ISNUMBER(Sanitation!AN403), IF(Sanitation!AN403=-999,"NA",Sanitation!AN403), "-")</f>
        <v>-</v>
      </c>
      <c r="AO39" s="78" t="str">
        <f>IF(ISNUMBER(Sanitation!AO403), IF(Sanitation!AO403=-999,"NA",Sanitation!AO403), "-")</f>
        <v>-</v>
      </c>
      <c r="AP39" s="78" t="str">
        <f>IF(ISNUMBER(Sanitation!AP403), IF(Sanitation!AP403=-999,"NA",Sanitation!AP403), "-")</f>
        <v>-</v>
      </c>
      <c r="AQ39" s="15">
        <f>IF(ISNUMBER(Sanitation!AQ403), IF(Sanitation!AQ403=-999,"NA",Sanitation!AQ403), "-")</f>
        <v>2.0521837958940821</v>
      </c>
      <c r="AR39" s="15">
        <f>IF(ISNUMBER(Sanitation!AR403), IF(Sanitation!AR403=-999,"NA",Sanitation!AR403), "-")</f>
        <v>1.3494483450351049</v>
      </c>
      <c r="AS39" s="15">
        <f>IF(ISNUMBER(Sanitation!AS403), IF(Sanitation!AS403=-999,"NA",Sanitation!AS403), "-")</f>
        <v>92.340822467402219</v>
      </c>
      <c r="AT39" s="12">
        <f>IF(ISBLANK(Sanitation!AT428), "", Sanitation!AT428)</f>
        <v>427</v>
      </c>
    </row>
    <row r="40" spans="1:46" x14ac:dyDescent="0.25">
      <c r="A40" s="12" t="str">
        <f>IF(ISBLANK(Sanitation!A420), "", Sanitation!A420)</f>
        <v>Tunisia</v>
      </c>
      <c r="B40" s="12">
        <f>IF(ISBLANK(Sanitation!B420), "", Sanitation!B420)</f>
        <v>2000</v>
      </c>
      <c r="C40" s="24">
        <f>IF(ISNUMBER(Sanitation!C420), Sanitation!C420, "-")</f>
        <v>9699.1919999999991</v>
      </c>
      <c r="D40" s="25">
        <f>IF(ISNUMBER(Sanitation!D420), Sanitation!D420, "-")</f>
        <v>63.432000000000002</v>
      </c>
      <c r="E40" s="75">
        <f>IF(ISNUMBER(Sanitation!E420), IF(Sanitation!E420=-999,"NA",Sanitation!E420), "-")</f>
        <v>80.436392572190371</v>
      </c>
      <c r="F40" s="15">
        <f>IF(ISNUMBER(Sanitation!F420), IF(Sanitation!F420=-999,"NA",Sanitation!F420), "-")</f>
        <v>3.6870465911691439</v>
      </c>
      <c r="G40" s="15">
        <f>IF(ISNUMBER(Sanitation!G420), IF(Sanitation!G420=-999,"NA",Sanitation!G420), "-")</f>
        <v>5.0934738256128274</v>
      </c>
      <c r="H40" s="74">
        <f>IF(ISNUMBER(Sanitation!H420), IF(Sanitation!H420=-999,"NA",Sanitation!H420), "-")</f>
        <v>10.783087011027661</v>
      </c>
      <c r="I40" s="35" t="str">
        <f>IF(ISNUMBER(Sanitation!I420), IF(Sanitation!I420=-999,"NA",Sanitation!I420), "-")</f>
        <v>-</v>
      </c>
      <c r="J40" s="35" t="str">
        <f>IF(ISNUMBER(Sanitation!J420), IF(Sanitation!J420=-999,"NA",Sanitation!J420), "-")</f>
        <v>-</v>
      </c>
      <c r="K40" s="75">
        <f>IF(ISNUMBER(Sanitation!K420), IF(Sanitation!K420=-999,"NA",Sanitation!K420), "-")</f>
        <v>56.431866144344632</v>
      </c>
      <c r="L40" s="15">
        <f>IF(ISNUMBER(Sanitation!L420), IF(Sanitation!L420=-999,"NA",Sanitation!L420), "-")</f>
        <v>6.8535158905936271</v>
      </c>
      <c r="M40" s="15">
        <f>IF(ISNUMBER(Sanitation!M420), IF(Sanitation!M420=-999,"NA",Sanitation!M420), "-")</f>
        <v>8.2741784046220346</v>
      </c>
      <c r="N40" s="74">
        <f>IF(ISNUMBER(Sanitation!N420), IF(Sanitation!N420=-999,"NA",Sanitation!N420), "-")</f>
        <v>28.4404395604397</v>
      </c>
      <c r="O40" s="35" t="str">
        <f>IF(ISNUMBER(Sanitation!O420), IF(Sanitation!O420=-999,"NA",Sanitation!O420), "-")</f>
        <v>-</v>
      </c>
      <c r="P40" s="35" t="str">
        <f>IF(ISNUMBER(Sanitation!P420), IF(Sanitation!P420=-999,"NA",Sanitation!P420), "-")</f>
        <v>-</v>
      </c>
      <c r="Q40" s="75">
        <f>IF(ISNUMBER(Sanitation!Q420), IF(Sanitation!Q420=-999,"NA",Sanitation!Q420), "-")</f>
        <v>94.274794678595072</v>
      </c>
      <c r="R40" s="15">
        <f>IF(ISNUMBER(Sanitation!R420), IF(Sanitation!R420=-999,"NA",Sanitation!R420), "-")</f>
        <v>1.861604395725921</v>
      </c>
      <c r="S40" s="15">
        <f>IF(ISNUMBER(Sanitation!S420), IF(Sanitation!S420=-999,"NA",Sanitation!S420), "-")</f>
        <v>3.259825114470047</v>
      </c>
      <c r="T40" s="74">
        <f>IF(ISNUMBER(Sanitation!T420), IF(Sanitation!T420=-999,"NA",Sanitation!T420), "-")</f>
        <v>0.60377581120896195</v>
      </c>
      <c r="U40" s="35" t="str">
        <f>IF(ISNUMBER(Sanitation!U420), IF(Sanitation!U420=-999,"NA",Sanitation!U420), "-")</f>
        <v>-</v>
      </c>
      <c r="V40" s="35" t="str">
        <f>IF(ISNUMBER(Sanitation!V420), IF(Sanitation!V420=-999,"NA",Sanitation!V420), "-")</f>
        <v>-</v>
      </c>
      <c r="W40" s="23" t="str">
        <f>IF(ISBLANK(Sanitation!W420),"",Sanitation!W420)</f>
        <v>Tunisia</v>
      </c>
      <c r="X40" s="12">
        <f>IF(ISNUMBER(Sanitation!X420), IF(Sanitation!X420=-999,"NA",Sanitation!X420), "-")</f>
        <v>2000</v>
      </c>
      <c r="Y40" s="77">
        <f>IF(ISNUMBER(Sanitation!Y420), IF(Sanitation!Y420=-999,"NA",Sanitation!Y420), "-")</f>
        <v>57.706381105394428</v>
      </c>
      <c r="Z40" s="78">
        <f>IF(ISNUMBER(Sanitation!Z420), IF(Sanitation!Z420=-999,"NA",Sanitation!Z420), "-")</f>
        <v>17.505863341599319</v>
      </c>
      <c r="AA40" s="78">
        <f>IF(ISNUMBER(Sanitation!AA420), IF(Sanitation!AA420=-999,"NA",Sanitation!AA420), "-")</f>
        <v>0</v>
      </c>
      <c r="AB40" s="78">
        <f>IF(ISNUMBER(Sanitation!AB420), IF(Sanitation!AB420=-999,"NA",Sanitation!AB420), "-")</f>
        <v>40.200517763795112</v>
      </c>
      <c r="AC40" s="15">
        <f>IF(ISNUMBER(Sanitation!AC420), IF(Sanitation!AC420=-999,"NA",Sanitation!AC420), "-")</f>
        <v>6.4557197934669164</v>
      </c>
      <c r="AD40" s="15">
        <f>IF(ISNUMBER(Sanitation!AD420), IF(Sanitation!AD420=-999,"NA",Sanitation!AD420), "-")</f>
        <v>28.55600688973173</v>
      </c>
      <c r="AE40" s="15">
        <f>IF(ISNUMBER(Sanitation!AE420), IF(Sanitation!AE420=-999,"NA",Sanitation!AE420), "-")</f>
        <v>45.424665888991719</v>
      </c>
      <c r="AF40" s="77" t="str">
        <f>IF(ISNUMBER(Sanitation!AF420), IF(Sanitation!AF420=-999,"NA",Sanitation!AF420), "-")</f>
        <v>-</v>
      </c>
      <c r="AG40" s="78" t="str">
        <f>IF(ISNUMBER(Sanitation!AG420), IF(Sanitation!AG420=-999,"NA",Sanitation!AG420), "-")</f>
        <v>-</v>
      </c>
      <c r="AH40" s="78" t="str">
        <f>IF(ISNUMBER(Sanitation!AH420), IF(Sanitation!AH420=-999,"NA",Sanitation!AH420), "-")</f>
        <v>-</v>
      </c>
      <c r="AI40" s="78">
        <f>IF(ISNUMBER(Sanitation!AI420), IF(Sanitation!AI420=-999,"NA",Sanitation!AI420), "-")</f>
        <v>4.0125144436470288</v>
      </c>
      <c r="AJ40" s="15">
        <f>IF(ISNUMBER(Sanitation!AJ420), IF(Sanitation!AJ420=-999,"NA",Sanitation!AJ420), "-")</f>
        <v>15.574006570853991</v>
      </c>
      <c r="AK40" s="15">
        <f>IF(ISNUMBER(Sanitation!AK420), IF(Sanitation!AK420=-999,"NA",Sanitation!AK420), "-")</f>
        <v>36.323909810744773</v>
      </c>
      <c r="AL40" s="15">
        <f>IF(ISNUMBER(Sanitation!AL420), IF(Sanitation!AL420=-999,"NA",Sanitation!AL420), "-")</f>
        <v>4.5339497627458663</v>
      </c>
      <c r="AM40" s="77">
        <f>IF(ISNUMBER(Sanitation!AM420), IF(Sanitation!AM420=-999,"NA",Sanitation!AM420), "-")</f>
        <v>74.306133782009482</v>
      </c>
      <c r="AN40" s="78">
        <f>IF(ISNUMBER(Sanitation!AN420), IF(Sanitation!AN420=-999,"NA",Sanitation!AN420), "-")</f>
        <v>11.85269545947958</v>
      </c>
      <c r="AO40" s="78">
        <f>IF(ISNUMBER(Sanitation!AO420), IF(Sanitation!AO420=-999,"NA",Sanitation!AO420), "-")</f>
        <v>0</v>
      </c>
      <c r="AP40" s="78">
        <f>IF(ISNUMBER(Sanitation!AP420), IF(Sanitation!AP420=-999,"NA",Sanitation!AP420), "-")</f>
        <v>62.453438322529912</v>
      </c>
      <c r="AQ40" s="15">
        <f>IF(ISNUMBER(Sanitation!AQ420), IF(Sanitation!AQ420=-999,"NA",Sanitation!AQ420), "-")</f>
        <v>0.56408810635632123</v>
      </c>
      <c r="AR40" s="15">
        <f>IF(ISNUMBER(Sanitation!AR420), IF(Sanitation!AR420=-999,"NA",Sanitation!AR420), "-")</f>
        <v>23.141302812602831</v>
      </c>
      <c r="AS40" s="15">
        <f>IF(ISNUMBER(Sanitation!AS420), IF(Sanitation!AS420=-999,"NA",Sanitation!AS420), "-")</f>
        <v>70.569403759635918</v>
      </c>
      <c r="AT40" s="12">
        <f>IF(ISBLANK(Sanitation!AT445), "", Sanitation!AT445)</f>
        <v>444</v>
      </c>
    </row>
    <row r="41" spans="1:46" x14ac:dyDescent="0.25">
      <c r="A41" s="12" t="str">
        <f>IF(ISBLANK(Sanitation!A421), "", Sanitation!A421)</f>
        <v>Tunisia</v>
      </c>
      <c r="B41" s="12">
        <f>IF(ISBLANK(Sanitation!B421), "", Sanitation!B421)</f>
        <v>2015</v>
      </c>
      <c r="C41" s="24">
        <f>IF(ISNUMBER(Sanitation!C421), Sanitation!C421, "-")</f>
        <v>11253.554</v>
      </c>
      <c r="D41" s="25">
        <f>IF(ISNUMBER(Sanitation!D421), Sanitation!D421, "-")</f>
        <v>66.841999999999999</v>
      </c>
      <c r="E41" s="75">
        <f>IF(ISNUMBER(Sanitation!E421), IF(Sanitation!E421=-999,"NA",Sanitation!E421), "-")</f>
        <v>93.127828401389962</v>
      </c>
      <c r="F41" s="15">
        <f>IF(ISNUMBER(Sanitation!F421), IF(Sanitation!F421=-999,"NA",Sanitation!F421), "-")</f>
        <v>4.643887871082474</v>
      </c>
      <c r="G41" s="15">
        <f>IF(ISNUMBER(Sanitation!G421), IF(Sanitation!G421=-999,"NA",Sanitation!G421), "-")</f>
        <v>1.334402347307726</v>
      </c>
      <c r="H41" s="74">
        <f>IF(ISNUMBER(Sanitation!H421), IF(Sanitation!H421=-999,"NA",Sanitation!H421), "-")</f>
        <v>0.89388138021983077</v>
      </c>
      <c r="I41" s="35">
        <f>IF(ISNUMBER(Sanitation!I421), IF(Sanitation!I421=-999,"NA",Sanitation!I421), "-")</f>
        <v>0.8460957219466394</v>
      </c>
      <c r="J41" s="35">
        <f>IF(ISNUMBER(Sanitation!J421), IF(Sanitation!J421=-999,"NA",Sanitation!J421), "-")</f>
        <v>-0.65928037538718864</v>
      </c>
      <c r="K41" s="75">
        <f>IF(ISNUMBER(Sanitation!K421), IF(Sanitation!K421=-999,"NA",Sanitation!K421), "-")</f>
        <v>83.178027063839465</v>
      </c>
      <c r="L41" s="15">
        <f>IF(ISNUMBER(Sanitation!L421), IF(Sanitation!L421=-999,"NA",Sanitation!L421), "-")</f>
        <v>10.10177350456768</v>
      </c>
      <c r="M41" s="15">
        <f>IF(ISNUMBER(Sanitation!M421), IF(Sanitation!M421=-999,"NA",Sanitation!M421), "-")</f>
        <v>4.0243752557685184</v>
      </c>
      <c r="N41" s="74">
        <f>IF(ISNUMBER(Sanitation!N421), IF(Sanitation!N421=-999,"NA",Sanitation!N421), "-")</f>
        <v>2.695824175824328</v>
      </c>
      <c r="O41" s="35">
        <f>IF(ISNUMBER(Sanitation!O421), IF(Sanitation!O421=-999,"NA",Sanitation!O421), "-")</f>
        <v>1.783077394632989</v>
      </c>
      <c r="P41" s="35">
        <f>IF(ISNUMBER(Sanitation!P421), IF(Sanitation!P421=-999,"NA",Sanitation!P421), "-")</f>
        <v>-1.7163076923076914</v>
      </c>
      <c r="Q41" s="75">
        <f>IF(ISNUMBER(Sanitation!Q421), IF(Sanitation!Q421=-999,"NA",Sanitation!Q421), "-")</f>
        <v>98.06358006577014</v>
      </c>
      <c r="R41" s="15">
        <f>IF(ISNUMBER(Sanitation!R421), IF(Sanitation!R421=-999,"NA",Sanitation!R421), "-")</f>
        <v>1.9364199342298589</v>
      </c>
      <c r="S41" s="15">
        <f>IF(ISNUMBER(Sanitation!S421), IF(Sanitation!S421=-999,"NA",Sanitation!S421), "-")</f>
        <v>0</v>
      </c>
      <c r="T41" s="74">
        <f>IF(ISNUMBER(Sanitation!T421), IF(Sanitation!T421=-999,"NA",Sanitation!T421), "-")</f>
        <v>0</v>
      </c>
      <c r="U41" s="35">
        <f>IF(ISNUMBER(Sanitation!U421), IF(Sanitation!U421=-999,"NA",Sanitation!U421), "-")</f>
        <v>0.25258569247833784</v>
      </c>
      <c r="V41" s="35">
        <f>IF(ISNUMBER(Sanitation!V421), IF(Sanitation!V421=-999,"NA",Sanitation!V421), "-")</f>
        <v>-4.025172074726413E-2</v>
      </c>
      <c r="W41" s="23" t="str">
        <f>IF(ISBLANK(Sanitation!W421),"",Sanitation!W421)</f>
        <v>Tunisia</v>
      </c>
      <c r="X41" s="12">
        <f>IF(ISNUMBER(Sanitation!X421), IF(Sanitation!X421=-999,"NA",Sanitation!X421), "-")</f>
        <v>2015</v>
      </c>
      <c r="Y41" s="77">
        <f>IF(ISNUMBER(Sanitation!Y421), IF(Sanitation!Y421=-999,"NA",Sanitation!Y421), "-")</f>
        <v>73.456851960895662</v>
      </c>
      <c r="Z41" s="78">
        <f>IF(ISNUMBER(Sanitation!Z421), IF(Sanitation!Z421=-999,"NA",Sanitation!Z421), "-")</f>
        <v>17.69607482572335</v>
      </c>
      <c r="AA41" s="78">
        <f>IF(ISNUMBER(Sanitation!AA421), IF(Sanitation!AA421=-999,"NA",Sanitation!AA421), "-")</f>
        <v>0</v>
      </c>
      <c r="AB41" s="78">
        <f>IF(ISNUMBER(Sanitation!AB421), IF(Sanitation!AB421=-999,"NA",Sanitation!AB421), "-")</f>
        <v>55.760777135172297</v>
      </c>
      <c r="AC41" s="15">
        <f>IF(ISNUMBER(Sanitation!AC421), IF(Sanitation!AC421=-999,"NA",Sanitation!AC421), "-")</f>
        <v>23.85896479794652</v>
      </c>
      <c r="AD41" s="15">
        <f>IF(ISNUMBER(Sanitation!AD421), IF(Sanitation!AD421=-999,"NA",Sanitation!AD421), "-")</f>
        <v>11.533184853500179</v>
      </c>
      <c r="AE41" s="15">
        <f>IF(ISNUMBER(Sanitation!AE421), IF(Sanitation!AE421=-999,"NA",Sanitation!AE421), "-")</f>
        <v>57.735678749943247</v>
      </c>
      <c r="AF41" s="77" t="str">
        <f>IF(ISNUMBER(Sanitation!AF421), IF(Sanitation!AF421=-999,"NA",Sanitation!AF421), "-")</f>
        <v>-</v>
      </c>
      <c r="AG41" s="78" t="str">
        <f>IF(ISNUMBER(Sanitation!AG421), IF(Sanitation!AG421=-999,"NA",Sanitation!AG421), "-")</f>
        <v>-</v>
      </c>
      <c r="AH41" s="78" t="str">
        <f>IF(ISNUMBER(Sanitation!AH421), IF(Sanitation!AH421=-999,"NA",Sanitation!AH421), "-")</f>
        <v>-</v>
      </c>
      <c r="AI41" s="78">
        <f>IF(ISNUMBER(Sanitation!AI421), IF(Sanitation!AI421=-999,"NA",Sanitation!AI421), "-")</f>
        <v>6.7256490079780198</v>
      </c>
      <c r="AJ41" s="15">
        <f>IF(ISNUMBER(Sanitation!AJ421), IF(Sanitation!AJ421=-999,"NA",Sanitation!AJ421), "-")</f>
        <v>55.98420342881262</v>
      </c>
      <c r="AK41" s="15">
        <f>IF(ISNUMBER(Sanitation!AK421), IF(Sanitation!AK421=-999,"NA",Sanitation!AK421), "-")</f>
        <v>20.229969641956171</v>
      </c>
      <c r="AL41" s="15">
        <f>IF(ISNUMBER(Sanitation!AL421), IF(Sanitation!AL421=-999,"NA",Sanitation!AL421), "-")</f>
        <v>6.9638539930706722</v>
      </c>
      <c r="AM41" s="77">
        <f>IF(ISNUMBER(Sanitation!AM421), IF(Sanitation!AM421=-999,"NA",Sanitation!AM421), "-")</f>
        <v>88.68414267100583</v>
      </c>
      <c r="AN41" s="78">
        <f>IF(ISNUMBER(Sanitation!AN421), IF(Sanitation!AN421=-999,"NA",Sanitation!AN421), "-")</f>
        <v>6.4675392617762686</v>
      </c>
      <c r="AO41" s="78">
        <f>IF(ISNUMBER(Sanitation!AO421), IF(Sanitation!AO421=-999,"NA",Sanitation!AO421), "-")</f>
        <v>0</v>
      </c>
      <c r="AP41" s="78">
        <f>IF(ISNUMBER(Sanitation!AP421), IF(Sanitation!AP421=-999,"NA",Sanitation!AP421), "-")</f>
        <v>82.216603409229563</v>
      </c>
      <c r="AQ41" s="15">
        <f>IF(ISNUMBER(Sanitation!AQ421), IF(Sanitation!AQ421=-999,"NA",Sanitation!AQ421), "-")</f>
        <v>6.2072886298661141</v>
      </c>
      <c r="AR41" s="15">
        <f>IF(ISNUMBER(Sanitation!AR421), IF(Sanitation!AR421=-999,"NA",Sanitation!AR421), "-")</f>
        <v>6.7277898936864222</v>
      </c>
      <c r="AS41" s="15">
        <f>IF(ISNUMBER(Sanitation!AS421), IF(Sanitation!AS421=-999,"NA",Sanitation!AS421), "-")</f>
        <v>85.128501542217606</v>
      </c>
      <c r="AT41" s="12">
        <f>IF(ISBLANK(Sanitation!AT446), "", Sanitation!AT446)</f>
        <v>445</v>
      </c>
    </row>
    <row r="42" spans="1:46" x14ac:dyDescent="0.25">
      <c r="A42" s="12" t="str">
        <f>IF(ISBLANK(Sanitation!A434), "", Sanitation!A434)</f>
        <v>United Arab Emirates</v>
      </c>
      <c r="B42" s="12">
        <f>IF(ISBLANK(Sanitation!B434), "", Sanitation!B434)</f>
        <v>2000</v>
      </c>
      <c r="C42" s="24">
        <f>IF(ISNUMBER(Sanitation!C434), Sanitation!C434, "-")</f>
        <v>3050.1280000000002</v>
      </c>
      <c r="D42" s="25">
        <f>IF(ISNUMBER(Sanitation!D434), Sanitation!D434, "-")</f>
        <v>80.23599999999999</v>
      </c>
      <c r="E42" s="75">
        <f>IF(ISNUMBER(Sanitation!E434), IF(Sanitation!E434=-999,"NA",Sanitation!E434), "-")</f>
        <v>99.975619654941582</v>
      </c>
      <c r="F42" s="15">
        <f>IF(ISNUMBER(Sanitation!F434), IF(Sanitation!F434=-999,"NA",Sanitation!F434), "-")</f>
        <v>2.43803450584246E-2</v>
      </c>
      <c r="G42" s="15">
        <f>IF(ISNUMBER(Sanitation!G434), IF(Sanitation!G434=-999,"NA",Sanitation!G434), "-")</f>
        <v>0</v>
      </c>
      <c r="H42" s="74">
        <f>IF(ISNUMBER(Sanitation!H434), IF(Sanitation!H434=-999,"NA",Sanitation!H434), "-")</f>
        <v>0</v>
      </c>
      <c r="I42" s="35" t="str">
        <f>IF(ISNUMBER(Sanitation!I434), IF(Sanitation!I434=-999,"NA",Sanitation!I434), "-")</f>
        <v>-</v>
      </c>
      <c r="J42" s="35" t="str">
        <f>IF(ISNUMBER(Sanitation!J434), IF(Sanitation!J434=-999,"NA",Sanitation!J434), "-")</f>
        <v>-</v>
      </c>
      <c r="K42" s="75">
        <f>IF(ISNUMBER(Sanitation!K434), IF(Sanitation!K434=-999,"NA",Sanitation!K434), "-")</f>
        <v>99.951709658068381</v>
      </c>
      <c r="L42" s="15">
        <f>IF(ISNUMBER(Sanitation!L434), IF(Sanitation!L434=-999,"NA",Sanitation!L434), "-")</f>
        <v>4.8290341931613703E-2</v>
      </c>
      <c r="M42" s="15">
        <f>IF(ISNUMBER(Sanitation!M434), IF(Sanitation!M434=-999,"NA",Sanitation!M434), "-")</f>
        <v>0</v>
      </c>
      <c r="N42" s="74">
        <f>IF(ISNUMBER(Sanitation!N434), IF(Sanitation!N434=-999,"NA",Sanitation!N434), "-")</f>
        <v>0</v>
      </c>
      <c r="O42" s="35" t="str">
        <f>IF(ISNUMBER(Sanitation!O434), IF(Sanitation!O434=-999,"NA",Sanitation!O434), "-")</f>
        <v>-</v>
      </c>
      <c r="P42" s="35" t="str">
        <f>IF(ISNUMBER(Sanitation!P434), IF(Sanitation!P434=-999,"NA",Sanitation!P434), "-")</f>
        <v>-</v>
      </c>
      <c r="Q42" s="75">
        <f>IF(ISNUMBER(Sanitation!Q434), IF(Sanitation!Q434=-999,"NA",Sanitation!Q434), "-")</f>
        <v>99.98150924537731</v>
      </c>
      <c r="R42" s="15">
        <f>IF(ISNUMBER(Sanitation!R434), IF(Sanitation!R434=-999,"NA",Sanitation!R434), "-")</f>
        <v>1.8490754622688701E-2</v>
      </c>
      <c r="S42" s="15">
        <f>IF(ISNUMBER(Sanitation!S434), IF(Sanitation!S434=-999,"NA",Sanitation!S434), "-")</f>
        <v>0</v>
      </c>
      <c r="T42" s="74">
        <f>IF(ISNUMBER(Sanitation!T434), IF(Sanitation!T434=-999,"NA",Sanitation!T434), "-")</f>
        <v>0</v>
      </c>
      <c r="U42" s="35" t="str">
        <f>IF(ISNUMBER(Sanitation!U434), IF(Sanitation!U434=-999,"NA",Sanitation!U434), "-")</f>
        <v>-</v>
      </c>
      <c r="V42" s="35" t="str">
        <f>IF(ISNUMBER(Sanitation!V434), IF(Sanitation!V434=-999,"NA",Sanitation!V434), "-")</f>
        <v>-</v>
      </c>
      <c r="W42" s="23" t="str">
        <f>IF(ISBLANK(Sanitation!W434),"",Sanitation!W434)</f>
        <v>United Arab Emirates</v>
      </c>
      <c r="X42" s="12">
        <f>IF(ISNUMBER(Sanitation!X434), IF(Sanitation!X434=-999,"NA",Sanitation!X434), "-")</f>
        <v>2000</v>
      </c>
      <c r="Y42" s="77">
        <f>IF(ISNUMBER(Sanitation!Y434), IF(Sanitation!Y434=-999,"NA",Sanitation!Y434), "-")</f>
        <v>92.607652523933979</v>
      </c>
      <c r="Z42" s="78">
        <f>IF(ISNUMBER(Sanitation!Z434), IF(Sanitation!Z434=-999,"NA",Sanitation!Z434), "-")</f>
        <v>6.618929888528065</v>
      </c>
      <c r="AA42" s="78">
        <f>IF(ISNUMBER(Sanitation!AA434), IF(Sanitation!AA434=-999,"NA",Sanitation!AA434), "-")</f>
        <v>0</v>
      </c>
      <c r="AB42" s="78">
        <f>IF(ISNUMBER(Sanitation!AB434), IF(Sanitation!AB434=-999,"NA",Sanitation!AB434), "-")</f>
        <v>85.988722635405907</v>
      </c>
      <c r="AC42" s="15">
        <f>IF(ISNUMBER(Sanitation!AC434), IF(Sanitation!AC434=-999,"NA",Sanitation!AC434), "-")</f>
        <v>2.3230023059089082</v>
      </c>
      <c r="AD42" s="15">
        <f>IF(ISNUMBER(Sanitation!AD434), IF(Sanitation!AD434=-999,"NA",Sanitation!AD434), "-")</f>
        <v>10.91485747114722</v>
      </c>
      <c r="AE42" s="15">
        <f>IF(ISNUMBER(Sanitation!AE434), IF(Sanitation!AE434=-999,"NA",Sanitation!AE434), "-")</f>
        <v>86.737759877885466</v>
      </c>
      <c r="AF42" s="77">
        <f>IF(ISNUMBER(Sanitation!AF434), IF(Sanitation!AF434=-999,"NA",Sanitation!AF434), "-")</f>
        <v>81.078931851974943</v>
      </c>
      <c r="AG42" s="78">
        <f>IF(ISNUMBER(Sanitation!AG434), IF(Sanitation!AG434=-999,"NA",Sanitation!AG434), "-")</f>
        <v>18.326145965806841</v>
      </c>
      <c r="AH42" s="78">
        <f>IF(ISNUMBER(Sanitation!AH434), IF(Sanitation!AH434=-999,"NA",Sanitation!AH434), "-")</f>
        <v>0</v>
      </c>
      <c r="AI42" s="78">
        <f>IF(ISNUMBER(Sanitation!AI434), IF(Sanitation!AI434=-999,"NA",Sanitation!AI434), "-")</f>
        <v>62.752785886168112</v>
      </c>
      <c r="AJ42" s="15">
        <f>IF(ISNUMBER(Sanitation!AJ434), IF(Sanitation!AJ434=-999,"NA",Sanitation!AJ434), "-")</f>
        <v>5.8671653569286182</v>
      </c>
      <c r="AK42" s="15">
        <f>IF(ISNUMBER(Sanitation!AK434), IF(Sanitation!AK434=-999,"NA",Sanitation!AK434), "-")</f>
        <v>30.785126574685059</v>
      </c>
      <c r="AL42" s="15">
        <f>IF(ISNUMBER(Sanitation!AL434), IF(Sanitation!AL434=-999,"NA",Sanitation!AL434), "-")</f>
        <v>63.299417726454699</v>
      </c>
      <c r="AM42" s="77">
        <f>IF(ISNUMBER(Sanitation!AM434), IF(Sanitation!AM434=-999,"NA",Sanitation!AM434), "-")</f>
        <v>95.448290605385139</v>
      </c>
      <c r="AN42" s="78">
        <f>IF(ISNUMBER(Sanitation!AN434), IF(Sanitation!AN434=-999,"NA",Sanitation!AN434), "-")</f>
        <v>3.7343093703148438</v>
      </c>
      <c r="AO42" s="78">
        <f>IF(ISNUMBER(Sanitation!AO434), IF(Sanitation!AO434=-999,"NA",Sanitation!AO434), "-")</f>
        <v>0</v>
      </c>
      <c r="AP42" s="78">
        <f>IF(ISNUMBER(Sanitation!AP434), IF(Sanitation!AP434=-999,"NA",Sanitation!AP434), "-")</f>
        <v>91.713981235070293</v>
      </c>
      <c r="AQ42" s="15">
        <f>IF(ISNUMBER(Sanitation!AQ434), IF(Sanitation!AQ434=-999,"NA",Sanitation!AQ434), "-")</f>
        <v>1.449731884057974</v>
      </c>
      <c r="AR42" s="15">
        <f>IF(ISNUMBER(Sanitation!AR434), IF(Sanitation!AR434=-999,"NA",Sanitation!AR434), "-")</f>
        <v>6.0188868565717151</v>
      </c>
      <c r="AS42" s="15">
        <f>IF(ISNUMBER(Sanitation!AS434), IF(Sanitation!AS434=-999,"NA",Sanitation!AS434), "-")</f>
        <v>92.512890504747631</v>
      </c>
      <c r="AT42" s="12">
        <f>IF(ISBLANK(Sanitation!AT459), "", Sanitation!AT459)</f>
        <v>458</v>
      </c>
    </row>
    <row r="43" spans="1:46" x14ac:dyDescent="0.25">
      <c r="A43" s="12" t="str">
        <f>IF(ISBLANK(Sanitation!A435), "", Sanitation!A435)</f>
        <v>United Arab Emirates</v>
      </c>
      <c r="B43" s="12">
        <f>IF(ISBLANK(Sanitation!B435), "", Sanitation!B435)</f>
        <v>2015</v>
      </c>
      <c r="C43" s="24">
        <f>IF(ISNUMBER(Sanitation!C435), Sanitation!C435, "-")</f>
        <v>9156.9629999999997</v>
      </c>
      <c r="D43" s="25">
        <f>IF(ISNUMBER(Sanitation!D435), Sanitation!D435, "-")</f>
        <v>85.540999999999997</v>
      </c>
      <c r="E43" s="75">
        <f>IF(ISNUMBER(Sanitation!E435), IF(Sanitation!E435=-999,"NA",Sanitation!E435), "-")</f>
        <v>99.977200523048324</v>
      </c>
      <c r="F43" s="15">
        <f>IF(ISNUMBER(Sanitation!F435), IF(Sanitation!F435=-999,"NA",Sanitation!F435), "-")</f>
        <v>2.2799476951686201E-2</v>
      </c>
      <c r="G43" s="15">
        <f>IF(ISNUMBER(Sanitation!G435), IF(Sanitation!G435=-999,"NA",Sanitation!G435), "-")</f>
        <v>0</v>
      </c>
      <c r="H43" s="74">
        <f>IF(ISNUMBER(Sanitation!H435), IF(Sanitation!H435=-999,"NA",Sanitation!H435), "-")</f>
        <v>0</v>
      </c>
      <c r="I43" s="35">
        <f>IF(ISNUMBER(Sanitation!I435), IF(Sanitation!I435=-999,"NA",Sanitation!I435), "-")</f>
        <v>1.0539120711617518E-4</v>
      </c>
      <c r="J43" s="35">
        <f>IF(ISNUMBER(Sanitation!J435), IF(Sanitation!J435=-999,"NA",Sanitation!J435), "-")</f>
        <v>0</v>
      </c>
      <c r="K43" s="75">
        <f>IF(ISNUMBER(Sanitation!K435), IF(Sanitation!K435=-999,"NA",Sanitation!K435), "-")</f>
        <v>99.951709658068381</v>
      </c>
      <c r="L43" s="15">
        <f>IF(ISNUMBER(Sanitation!L435), IF(Sanitation!L435=-999,"NA",Sanitation!L435), "-")</f>
        <v>4.8290341931613703E-2</v>
      </c>
      <c r="M43" s="15">
        <f>IF(ISNUMBER(Sanitation!M435), IF(Sanitation!M435=-999,"NA",Sanitation!M435), "-")</f>
        <v>0</v>
      </c>
      <c r="N43" s="74">
        <f>IF(ISNUMBER(Sanitation!N435), IF(Sanitation!N435=-999,"NA",Sanitation!N435), "-")</f>
        <v>0</v>
      </c>
      <c r="O43" s="35">
        <f>IF(ISNUMBER(Sanitation!O435), IF(Sanitation!O435=-999,"NA",Sanitation!O435), "-")</f>
        <v>0</v>
      </c>
      <c r="P43" s="35">
        <f>IF(ISNUMBER(Sanitation!P435), IF(Sanitation!P435=-999,"NA",Sanitation!P435), "-")</f>
        <v>0</v>
      </c>
      <c r="Q43" s="75">
        <f>IF(ISNUMBER(Sanitation!Q435), IF(Sanitation!Q435=-999,"NA",Sanitation!Q435), "-")</f>
        <v>99.98150924537731</v>
      </c>
      <c r="R43" s="15">
        <f>IF(ISNUMBER(Sanitation!R435), IF(Sanitation!R435=-999,"NA",Sanitation!R435), "-")</f>
        <v>1.8490754622688701E-2</v>
      </c>
      <c r="S43" s="15">
        <f>IF(ISNUMBER(Sanitation!S435), IF(Sanitation!S435=-999,"NA",Sanitation!S435), "-")</f>
        <v>0</v>
      </c>
      <c r="T43" s="74">
        <f>IF(ISNUMBER(Sanitation!T435), IF(Sanitation!T435=-999,"NA",Sanitation!T435), "-")</f>
        <v>0</v>
      </c>
      <c r="U43" s="35">
        <f>IF(ISNUMBER(Sanitation!U435), IF(Sanitation!U435=-999,"NA",Sanitation!U435), "-")</f>
        <v>0</v>
      </c>
      <c r="V43" s="35">
        <f>IF(ISNUMBER(Sanitation!V435), IF(Sanitation!V435=-999,"NA",Sanitation!V435), "-")</f>
        <v>0</v>
      </c>
      <c r="W43" s="23" t="str">
        <f>IF(ISBLANK(Sanitation!W435),"",Sanitation!W435)</f>
        <v>United Arab Emirates</v>
      </c>
      <c r="X43" s="12">
        <f>IF(ISNUMBER(Sanitation!X435), IF(Sanitation!X435=-999,"NA",Sanitation!X435), "-")</f>
        <v>2015</v>
      </c>
      <c r="Y43" s="77">
        <f>IF(ISNUMBER(Sanitation!Y435), IF(Sanitation!Y435=-999,"NA",Sanitation!Y435), "-")</f>
        <v>93.370096201463113</v>
      </c>
      <c r="Z43" s="78">
        <f>IF(ISNUMBER(Sanitation!Z435), IF(Sanitation!Z435=-999,"NA",Sanitation!Z435), "-")</f>
        <v>5.8446811393854814</v>
      </c>
      <c r="AA43" s="78">
        <f>IF(ISNUMBER(Sanitation!AA435), IF(Sanitation!AA435=-999,"NA",Sanitation!AA435), "-")</f>
        <v>0</v>
      </c>
      <c r="AB43" s="78">
        <f>IF(ISNUMBER(Sanitation!AB435), IF(Sanitation!AB435=-999,"NA",Sanitation!AB435), "-")</f>
        <v>87.525415062077627</v>
      </c>
      <c r="AC43" s="15">
        <f>IF(ISNUMBER(Sanitation!AC435), IF(Sanitation!AC435=-999,"NA",Sanitation!AC435), "-")</f>
        <v>2.088611498908544</v>
      </c>
      <c r="AD43" s="15">
        <f>IF(ISNUMBER(Sanitation!AD435), IF(Sanitation!AD435=-999,"NA",Sanitation!AD435), "-")</f>
        <v>9.6007507798624196</v>
      </c>
      <c r="AE43" s="15">
        <f>IF(ISNUMBER(Sanitation!AE435), IF(Sanitation!AE435=-999,"NA",Sanitation!AE435), "-")</f>
        <v>88.287838244277367</v>
      </c>
      <c r="AF43" s="77">
        <f>IF(ISNUMBER(Sanitation!AF435), IF(Sanitation!AF435=-999,"NA",Sanitation!AF435), "-")</f>
        <v>81.078931851974943</v>
      </c>
      <c r="AG43" s="78">
        <f>IF(ISNUMBER(Sanitation!AG435), IF(Sanitation!AG435=-999,"NA",Sanitation!AG435), "-")</f>
        <v>18.326145965806841</v>
      </c>
      <c r="AH43" s="78">
        <f>IF(ISNUMBER(Sanitation!AH435), IF(Sanitation!AH435=-999,"NA",Sanitation!AH435), "-")</f>
        <v>0</v>
      </c>
      <c r="AI43" s="78">
        <f>IF(ISNUMBER(Sanitation!AI435), IF(Sanitation!AI435=-999,"NA",Sanitation!AI435), "-")</f>
        <v>62.752785886168112</v>
      </c>
      <c r="AJ43" s="15">
        <f>IF(ISNUMBER(Sanitation!AJ435), IF(Sanitation!AJ435=-999,"NA",Sanitation!AJ435), "-")</f>
        <v>5.8671653569286182</v>
      </c>
      <c r="AK43" s="15">
        <f>IF(ISNUMBER(Sanitation!AK435), IF(Sanitation!AK435=-999,"NA",Sanitation!AK435), "-")</f>
        <v>30.785126574685059</v>
      </c>
      <c r="AL43" s="15">
        <f>IF(ISNUMBER(Sanitation!AL435), IF(Sanitation!AL435=-999,"NA",Sanitation!AL435), "-")</f>
        <v>63.299417726454699</v>
      </c>
      <c r="AM43" s="77">
        <f>IF(ISNUMBER(Sanitation!AM435), IF(Sanitation!AM435=-999,"NA",Sanitation!AM435), "-")</f>
        <v>95.448290605385139</v>
      </c>
      <c r="AN43" s="78">
        <f>IF(ISNUMBER(Sanitation!AN435), IF(Sanitation!AN435=-999,"NA",Sanitation!AN435), "-")</f>
        <v>3.7343093703148438</v>
      </c>
      <c r="AO43" s="78">
        <f>IF(ISNUMBER(Sanitation!AO435), IF(Sanitation!AO435=-999,"NA",Sanitation!AO435), "-")</f>
        <v>0</v>
      </c>
      <c r="AP43" s="78">
        <f>IF(ISNUMBER(Sanitation!AP435), IF(Sanitation!AP435=-999,"NA",Sanitation!AP435), "-")</f>
        <v>91.713981235070293</v>
      </c>
      <c r="AQ43" s="15">
        <f>IF(ISNUMBER(Sanitation!AQ435), IF(Sanitation!AQ435=-999,"NA",Sanitation!AQ435), "-")</f>
        <v>1.449731884057974</v>
      </c>
      <c r="AR43" s="15">
        <f>IF(ISNUMBER(Sanitation!AR435), IF(Sanitation!AR435=-999,"NA",Sanitation!AR435), "-")</f>
        <v>6.0188868565717151</v>
      </c>
      <c r="AS43" s="15">
        <f>IF(ISNUMBER(Sanitation!AS435), IF(Sanitation!AS435=-999,"NA",Sanitation!AS435), "-")</f>
        <v>92.512890504747631</v>
      </c>
      <c r="AT43" s="12">
        <f>IF(ISBLANK(Sanitation!AT460), "", Sanitation!AT460)</f>
        <v>459</v>
      </c>
    </row>
    <row r="44" spans="1:46" x14ac:dyDescent="0.25">
      <c r="A44" s="12" t="str">
        <f>IF(ISBLANK(Sanitation!A456), "", Sanitation!A456)</f>
        <v>West Bank and Gaza Strip</v>
      </c>
      <c r="B44" s="12">
        <f>IF(ISBLANK(Sanitation!B456), "", Sanitation!B456)</f>
        <v>2000</v>
      </c>
      <c r="C44" s="24">
        <f>IF(ISNUMBER(Sanitation!C456), Sanitation!C456, "-")</f>
        <v>3223.7809999999999</v>
      </c>
      <c r="D44" s="25">
        <f>IF(ISNUMBER(Sanitation!D456), Sanitation!D456, "-")</f>
        <v>71.969000000000008</v>
      </c>
      <c r="E44" s="75">
        <f>IF(ISNUMBER(Sanitation!E456), IF(Sanitation!E456=-999,"NA",Sanitation!E456), "-")</f>
        <v>94.336443823418392</v>
      </c>
      <c r="F44" s="15">
        <f>IF(ISNUMBER(Sanitation!F456), IF(Sanitation!F456=-999,"NA",Sanitation!F456), "-")</f>
        <v>3.5427052910078571</v>
      </c>
      <c r="G44" s="15">
        <f>IF(ISNUMBER(Sanitation!G456), IF(Sanitation!G456=-999,"NA",Sanitation!G456), "-")</f>
        <v>1.6180900173618289</v>
      </c>
      <c r="H44" s="74">
        <f>IF(ISNUMBER(Sanitation!H456), IF(Sanitation!H456=-999,"NA",Sanitation!H456), "-")</f>
        <v>0.50276086821192356</v>
      </c>
      <c r="I44" s="35" t="str">
        <f>IF(ISNUMBER(Sanitation!I456), IF(Sanitation!I456=-999,"NA",Sanitation!I456), "-")</f>
        <v>-</v>
      </c>
      <c r="J44" s="35" t="str">
        <f>IF(ISNUMBER(Sanitation!J456), IF(Sanitation!J456=-999,"NA",Sanitation!J456), "-")</f>
        <v>-</v>
      </c>
      <c r="K44" s="75">
        <f>IF(ISNUMBER(Sanitation!K456), IF(Sanitation!K456=-999,"NA",Sanitation!K456), "-")</f>
        <v>96.579672131147561</v>
      </c>
      <c r="L44" s="15">
        <f>IF(ISNUMBER(Sanitation!L456), IF(Sanitation!L456=-999,"NA",Sanitation!L456), "-")</f>
        <v>0</v>
      </c>
      <c r="M44" s="15">
        <f>IF(ISNUMBER(Sanitation!M456), IF(Sanitation!M456=-999,"NA",Sanitation!M456), "-")</f>
        <v>2.6086722397133641</v>
      </c>
      <c r="N44" s="74">
        <f>IF(ISNUMBER(Sanitation!N456), IF(Sanitation!N456=-999,"NA",Sanitation!N456), "-")</f>
        <v>0.81165562913907507</v>
      </c>
      <c r="O44" s="35" t="str">
        <f>IF(ISNUMBER(Sanitation!O456), IF(Sanitation!O456=-999,"NA",Sanitation!O456), "-")</f>
        <v>-</v>
      </c>
      <c r="P44" s="35" t="str">
        <f>IF(ISNUMBER(Sanitation!P456), IF(Sanitation!P456=-999,"NA",Sanitation!P456), "-")</f>
        <v>-</v>
      </c>
      <c r="Q44" s="75">
        <f>IF(ISNUMBER(Sanitation!Q456), IF(Sanitation!Q456=-999,"NA",Sanitation!Q456), "-")</f>
        <v>93.462735244808769</v>
      </c>
      <c r="R44" s="15">
        <f>IF(ISNUMBER(Sanitation!R456), IF(Sanitation!R456=-999,"NA",Sanitation!R456), "-")</f>
        <v>4.9225434437158464</v>
      </c>
      <c r="S44" s="15">
        <f>IF(ISNUMBER(Sanitation!S456), IF(Sanitation!S456=-999,"NA",Sanitation!S456), "-")</f>
        <v>1.2322709803495611</v>
      </c>
      <c r="T44" s="74">
        <f>IF(ISNUMBER(Sanitation!T456), IF(Sanitation!T456=-999,"NA",Sanitation!T456), "-")</f>
        <v>0.38245033112583121</v>
      </c>
      <c r="U44" s="35" t="str">
        <f>IF(ISNUMBER(Sanitation!U456), IF(Sanitation!U456=-999,"NA",Sanitation!U456), "-")</f>
        <v>-</v>
      </c>
      <c r="V44" s="35" t="str">
        <f>IF(ISNUMBER(Sanitation!V456), IF(Sanitation!V456=-999,"NA",Sanitation!V456), "-")</f>
        <v>-</v>
      </c>
      <c r="W44" s="23" t="str">
        <f>IF(ISBLANK(Sanitation!W456),"",Sanitation!W456)</f>
        <v>West Bank and Gaza Strip</v>
      </c>
      <c r="X44" s="12">
        <f>IF(ISNUMBER(Sanitation!X456), IF(Sanitation!X456=-999,"NA",Sanitation!X456), "-")</f>
        <v>2000</v>
      </c>
      <c r="Y44" s="77">
        <f>IF(ISNUMBER(Sanitation!Y456), IF(Sanitation!Y456=-999,"NA",Sanitation!Y456), "-")</f>
        <v>57.734018599503123</v>
      </c>
      <c r="Z44" s="78">
        <f>IF(ISNUMBER(Sanitation!Z456), IF(Sanitation!Z456=-999,"NA",Sanitation!Z456), "-")</f>
        <v>25.369473128046678</v>
      </c>
      <c r="AA44" s="78">
        <f>IF(ISNUMBER(Sanitation!AA456), IF(Sanitation!AA456=-999,"NA",Sanitation!AA456), "-")</f>
        <v>0</v>
      </c>
      <c r="AB44" s="78">
        <f>IF(ISNUMBER(Sanitation!AB456), IF(Sanitation!AB456=-999,"NA",Sanitation!AB456), "-")</f>
        <v>32.364545471456438</v>
      </c>
      <c r="AC44" s="15">
        <f>IF(ISNUMBER(Sanitation!AC456), IF(Sanitation!AC456=-999,"NA",Sanitation!AC456), "-")</f>
        <v>0</v>
      </c>
      <c r="AD44" s="15">
        <f>IF(ISNUMBER(Sanitation!AD456), IF(Sanitation!AD456=-999,"NA",Sanitation!AD456), "-")</f>
        <v>50.738946256093342</v>
      </c>
      <c r="AE44" s="15">
        <f>IF(ISNUMBER(Sanitation!AE456), IF(Sanitation!AE456=-999,"NA",Sanitation!AE456), "-")</f>
        <v>43.59749756732505</v>
      </c>
      <c r="AF44" s="77" t="str">
        <f>IF(ISNUMBER(Sanitation!AF456), IF(Sanitation!AF456=-999,"NA",Sanitation!AF456), "-")</f>
        <v>-</v>
      </c>
      <c r="AG44" s="78" t="str">
        <f>IF(ISNUMBER(Sanitation!AG456), IF(Sanitation!AG456=-999,"NA",Sanitation!AG456), "-")</f>
        <v>-</v>
      </c>
      <c r="AH44" s="78" t="str">
        <f>IF(ISNUMBER(Sanitation!AH456), IF(Sanitation!AH456=-999,"NA",Sanitation!AH456), "-")</f>
        <v>-</v>
      </c>
      <c r="AI44" s="78">
        <f>IF(ISNUMBER(Sanitation!AI456), IF(Sanitation!AI456=-999,"NA",Sanitation!AI456), "-")</f>
        <v>7.0951646912416084</v>
      </c>
      <c r="AJ44" s="15">
        <f>IF(ISNUMBER(Sanitation!AJ456), IF(Sanitation!AJ456=-999,"NA",Sanitation!AJ456), "-")</f>
        <v>0</v>
      </c>
      <c r="AK44" s="15">
        <f>IF(ISNUMBER(Sanitation!AK456), IF(Sanitation!AK456=-999,"NA",Sanitation!AK456), "-")</f>
        <v>87.021947131147542</v>
      </c>
      <c r="AL44" s="15">
        <f>IF(ISNUMBER(Sanitation!AL456), IF(Sanitation!AL456=-999,"NA",Sanitation!AL456), "-")</f>
        <v>9.5577250000000191</v>
      </c>
      <c r="AM44" s="77">
        <f>IF(ISNUMBER(Sanitation!AM456), IF(Sanitation!AM456=-999,"NA",Sanitation!AM456), "-")</f>
        <v>60.590435960635233</v>
      </c>
      <c r="AN44" s="78">
        <f>IF(ISNUMBER(Sanitation!AN456), IF(Sanitation!AN456=-999,"NA",Sanitation!AN456), "-")</f>
        <v>18.645365630737722</v>
      </c>
      <c r="AO44" s="78">
        <f>IF(ISNUMBER(Sanitation!AO456), IF(Sanitation!AO456=-999,"NA",Sanitation!AO456), "-")</f>
        <v>0</v>
      </c>
      <c r="AP44" s="78">
        <f>IF(ISNUMBER(Sanitation!AP456), IF(Sanitation!AP456=-999,"NA",Sanitation!AP456), "-")</f>
        <v>41.945070329897497</v>
      </c>
      <c r="AQ44" s="15">
        <f>IF(ISNUMBER(Sanitation!AQ456), IF(Sanitation!AQ456=-999,"NA",Sanitation!AQ456), "-")</f>
        <v>0</v>
      </c>
      <c r="AR44" s="15">
        <f>IF(ISNUMBER(Sanitation!AR456), IF(Sanitation!AR456=-999,"NA",Sanitation!AR456), "-")</f>
        <v>37.290731261475443</v>
      </c>
      <c r="AS44" s="15">
        <f>IF(ISNUMBER(Sanitation!AS456), IF(Sanitation!AS456=-999,"NA",Sanitation!AS456), "-")</f>
        <v>56.172003983333319</v>
      </c>
      <c r="AT44" s="12" t="str">
        <f>IF(ISBLANK(Sanitation!AT481), "", Sanitation!AT481)</f>
        <v/>
      </c>
    </row>
    <row r="45" spans="1:46" x14ac:dyDescent="0.25">
      <c r="A45" s="12" t="str">
        <f>IF(ISBLANK(Sanitation!A457), "", Sanitation!A457)</f>
        <v>West Bank and Gaza Strip</v>
      </c>
      <c r="B45" s="12">
        <f>IF(ISBLANK(Sanitation!B457), "", Sanitation!B457)</f>
        <v>2015</v>
      </c>
      <c r="C45" s="24">
        <f>IF(ISNUMBER(Sanitation!C457), Sanitation!C457, "-")</f>
        <v>4668.4660000000003</v>
      </c>
      <c r="D45" s="25">
        <f>IF(ISNUMBER(Sanitation!D457), Sanitation!D457, "-")</f>
        <v>75.251999999999995</v>
      </c>
      <c r="E45" s="75">
        <f>IF(ISNUMBER(Sanitation!E457), IF(Sanitation!E457=-999,"NA",Sanitation!E457), "-")</f>
        <v>95.9516487114754</v>
      </c>
      <c r="F45" s="15">
        <f>IF(ISNUMBER(Sanitation!F457), IF(Sanitation!F457=-999,"NA",Sanitation!F457), "-")</f>
        <v>3.7651083999999981</v>
      </c>
      <c r="G45" s="15">
        <f>IF(ISNUMBER(Sanitation!G457), IF(Sanitation!G457=-999,"NA",Sanitation!G457), "-")</f>
        <v>7.2699097166649997E-3</v>
      </c>
      <c r="H45" s="74">
        <f>IF(ISNUMBER(Sanitation!H457), IF(Sanitation!H457=-999,"NA",Sanitation!H457), "-")</f>
        <v>0.27597297880794658</v>
      </c>
      <c r="I45" s="35">
        <f>IF(ISNUMBER(Sanitation!I457), IF(Sanitation!I457=-999,"NA",Sanitation!I457), "-")</f>
        <v>0.10768032587046719</v>
      </c>
      <c r="J45" s="35">
        <f>IF(ISNUMBER(Sanitation!J457), IF(Sanitation!J457=-999,"NA",Sanitation!J457), "-")</f>
        <v>-1.5119192626931798E-2</v>
      </c>
      <c r="K45" s="75">
        <f>IF(ISNUMBER(Sanitation!K457), IF(Sanitation!K457=-999,"NA",Sanitation!K457), "-")</f>
        <v>98.855491803278653</v>
      </c>
      <c r="L45" s="15">
        <f>IF(ISNUMBER(Sanitation!L457), IF(Sanitation!L457=-999,"NA",Sanitation!L457), "-")</f>
        <v>0</v>
      </c>
      <c r="M45" s="15">
        <f>IF(ISNUMBER(Sanitation!M457), IF(Sanitation!M457=-999,"NA",Sanitation!M457), "-")</f>
        <v>2.9375746390222401E-2</v>
      </c>
      <c r="N45" s="74">
        <f>IF(ISNUMBER(Sanitation!N457), IF(Sanitation!N457=-999,"NA",Sanitation!N457), "-")</f>
        <v>1.115132450331124</v>
      </c>
      <c r="O45" s="35">
        <f>IF(ISNUMBER(Sanitation!O457), IF(Sanitation!O457=-999,"NA",Sanitation!O457), "-")</f>
        <v>0.15172131147540616</v>
      </c>
      <c r="P45" s="35">
        <f>IF(ISNUMBER(Sanitation!P457), IF(Sanitation!P457=-999,"NA",Sanitation!P457), "-")</f>
        <v>2.0231788079469924E-2</v>
      </c>
      <c r="Q45" s="75">
        <f>IF(ISNUMBER(Sanitation!Q457), IF(Sanitation!Q457=-999,"NA",Sanitation!Q457), "-")</f>
        <v>94.99666666666667</v>
      </c>
      <c r="R45" s="15">
        <f>IF(ISNUMBER(Sanitation!R457), IF(Sanitation!R457=-999,"NA",Sanitation!R457), "-")</f>
        <v>5.0033333333333312</v>
      </c>
      <c r="S45" s="15">
        <f>IF(ISNUMBER(Sanitation!S457), IF(Sanitation!S457=-999,"NA",Sanitation!S457), "-")</f>
        <v>0</v>
      </c>
      <c r="T45" s="74">
        <f>IF(ISNUMBER(Sanitation!T457), IF(Sanitation!T457=-999,"NA",Sanitation!T457), "-")</f>
        <v>0</v>
      </c>
      <c r="U45" s="35">
        <f>IF(ISNUMBER(Sanitation!U457), IF(Sanitation!U457=-999,"NA",Sanitation!U457), "-")</f>
        <v>0.1022620947905267</v>
      </c>
      <c r="V45" s="35">
        <f>IF(ISNUMBER(Sanitation!V457), IF(Sanitation!V457=-999,"NA",Sanitation!V457), "-")</f>
        <v>-2.549668874172208E-2</v>
      </c>
      <c r="W45" s="23" t="str">
        <f>IF(ISBLANK(Sanitation!W457),"",Sanitation!W457)</f>
        <v>West Bank and Gaza Strip</v>
      </c>
      <c r="X45" s="12">
        <f>IF(ISNUMBER(Sanitation!X457), IF(Sanitation!X457=-999,"NA",Sanitation!X457), "-")</f>
        <v>2015</v>
      </c>
      <c r="Y45" s="77">
        <f>IF(ISNUMBER(Sanitation!Y457), IF(Sanitation!Y457=-999,"NA",Sanitation!Y457), "-")</f>
        <v>60.264707647367189</v>
      </c>
      <c r="Z45" s="78">
        <f>IF(ISNUMBER(Sanitation!Z457), IF(Sanitation!Z457=-999,"NA",Sanitation!Z457), "-")</f>
        <v>22.622101619860249</v>
      </c>
      <c r="AA45" s="78">
        <f>IF(ISNUMBER(Sanitation!AA457), IF(Sanitation!AA457=-999,"NA",Sanitation!AA457), "-")</f>
        <v>0</v>
      </c>
      <c r="AB45" s="78">
        <f>IF(ISNUMBER(Sanitation!AB457), IF(Sanitation!AB457=-999,"NA",Sanitation!AB457), "-")</f>
        <v>37.642606027506943</v>
      </c>
      <c r="AC45" s="15">
        <f>IF(ISNUMBER(Sanitation!AC457), IF(Sanitation!AC457=-999,"NA",Sanitation!AC457), "-")</f>
        <v>16.027867563223399</v>
      </c>
      <c r="AD45" s="15">
        <f>IF(ISNUMBER(Sanitation!AD457), IF(Sanitation!AD457=-999,"NA",Sanitation!AD457), "-")</f>
        <v>29.21633567649711</v>
      </c>
      <c r="AE45" s="15">
        <f>IF(ISNUMBER(Sanitation!AE457), IF(Sanitation!AE457=-999,"NA",Sanitation!AE457), "-")</f>
        <v>50.707445471754902</v>
      </c>
      <c r="AF45" s="77" t="str">
        <f>IF(ISNUMBER(Sanitation!AF457), IF(Sanitation!AF457=-999,"NA",Sanitation!AF457), "-")</f>
        <v>-</v>
      </c>
      <c r="AG45" s="78" t="str">
        <f>IF(ISNUMBER(Sanitation!AG457), IF(Sanitation!AG457=-999,"NA",Sanitation!AG457), "-")</f>
        <v>-</v>
      </c>
      <c r="AH45" s="78" t="str">
        <f>IF(ISNUMBER(Sanitation!AH457), IF(Sanitation!AH457=-999,"NA",Sanitation!AH457), "-")</f>
        <v>-</v>
      </c>
      <c r="AI45" s="78">
        <f>IF(ISNUMBER(Sanitation!AI457), IF(Sanitation!AI457=-999,"NA",Sanitation!AI457), "-")</f>
        <v>7.5497604740036222</v>
      </c>
      <c r="AJ45" s="15">
        <f>IF(ISNUMBER(Sanitation!AJ457), IF(Sanitation!AJ457=-999,"NA",Sanitation!AJ457), "-")</f>
        <v>32.048395439642462</v>
      </c>
      <c r="AK45" s="15">
        <f>IF(ISNUMBER(Sanitation!AK457), IF(Sanitation!AK457=-999,"NA",Sanitation!AK457), "-")</f>
        <v>56.636996363636172</v>
      </c>
      <c r="AL45" s="15">
        <f>IF(ISNUMBER(Sanitation!AL457), IF(Sanitation!AL457=-999,"NA",Sanitation!AL457), "-")</f>
        <v>10.170100000000019</v>
      </c>
      <c r="AM45" s="77">
        <f>IF(ISNUMBER(Sanitation!AM457), IF(Sanitation!AM457=-999,"NA",Sanitation!AM457), "-")</f>
        <v>63.12756450841637</v>
      </c>
      <c r="AN45" s="78">
        <f>IF(ISNUMBER(Sanitation!AN457), IF(Sanitation!AN457=-999,"NA",Sanitation!AN457), "-")</f>
        <v>15.82501971666667</v>
      </c>
      <c r="AO45" s="78">
        <f>IF(ISNUMBER(Sanitation!AO457), IF(Sanitation!AO457=-999,"NA",Sanitation!AO457), "-")</f>
        <v>0</v>
      </c>
      <c r="AP45" s="78">
        <f>IF(ISNUMBER(Sanitation!AP457), IF(Sanitation!AP457=-999,"NA",Sanitation!AP457), "-")</f>
        <v>47.302544791749703</v>
      </c>
      <c r="AQ45" s="15">
        <f>IF(ISNUMBER(Sanitation!AQ457), IF(Sanitation!AQ457=-999,"NA",Sanitation!AQ457), "-")</f>
        <v>11.01484968230276</v>
      </c>
      <c r="AR45" s="15">
        <f>IF(ISNUMBER(Sanitation!AR457), IF(Sanitation!AR457=-999,"NA",Sanitation!AR457), "-")</f>
        <v>20.63518975103058</v>
      </c>
      <c r="AS45" s="15">
        <f>IF(ISNUMBER(Sanitation!AS457), IF(Sanitation!AS457=-999,"NA",Sanitation!AS457), "-")</f>
        <v>63.346627233333329</v>
      </c>
      <c r="AT45" s="12" t="str">
        <f>IF(ISBLANK(Sanitation!AT482), "", Sanitation!AT482)</f>
        <v/>
      </c>
    </row>
    <row r="46" spans="1:46" x14ac:dyDescent="0.25">
      <c r="A46" s="12" t="str">
        <f>IF(ISBLANK(Sanitation!A460), "", Sanitation!A460)</f>
        <v>Yemen</v>
      </c>
      <c r="B46" s="12">
        <f>IF(ISBLANK(Sanitation!B460), "", Sanitation!B460)</f>
        <v>2000</v>
      </c>
      <c r="C46" s="24">
        <f>IF(ISNUMBER(Sanitation!C460), Sanitation!C460, "-")</f>
        <v>17795.219000000001</v>
      </c>
      <c r="D46" s="25">
        <f>IF(ISNUMBER(Sanitation!D460), Sanitation!D460, "-")</f>
        <v>26.267000000000003</v>
      </c>
      <c r="E46" s="75">
        <f>IF(ISNUMBER(Sanitation!E460), IF(Sanitation!E460=-999,"NA",Sanitation!E460), "-")</f>
        <v>41.228603221140617</v>
      </c>
      <c r="F46" s="15">
        <f>IF(ISNUMBER(Sanitation!F460), IF(Sanitation!F460=-999,"NA",Sanitation!F460), "-")</f>
        <v>2.8892525216680358</v>
      </c>
      <c r="G46" s="15">
        <f>IF(ISNUMBER(Sanitation!G460), IF(Sanitation!G460=-999,"NA",Sanitation!G460), "-")</f>
        <v>26.082473211078231</v>
      </c>
      <c r="H46" s="74">
        <f>IF(ISNUMBER(Sanitation!H460), IF(Sanitation!H460=-999,"NA",Sanitation!H460), "-")</f>
        <v>29.799671046113112</v>
      </c>
      <c r="I46" s="35" t="str">
        <f>IF(ISNUMBER(Sanitation!I460), IF(Sanitation!I460=-999,"NA",Sanitation!I460), "-")</f>
        <v>-</v>
      </c>
      <c r="J46" s="35" t="str">
        <f>IF(ISNUMBER(Sanitation!J460), IF(Sanitation!J460=-999,"NA",Sanitation!J460), "-")</f>
        <v>-</v>
      </c>
      <c r="K46" s="75">
        <f>IF(ISNUMBER(Sanitation!K460), IF(Sanitation!K460=-999,"NA",Sanitation!K460), "-")</f>
        <v>26.053052622749249</v>
      </c>
      <c r="L46" s="15">
        <f>IF(ISNUMBER(Sanitation!L460), IF(Sanitation!L460=-999,"NA",Sanitation!L460), "-")</f>
        <v>2.8618527602859039</v>
      </c>
      <c r="M46" s="15">
        <f>IF(ISNUMBER(Sanitation!M460), IF(Sanitation!M460=-999,"NA",Sanitation!M460), "-")</f>
        <v>32.282861178466639</v>
      </c>
      <c r="N46" s="74">
        <f>IF(ISNUMBER(Sanitation!N460), IF(Sanitation!N460=-999,"NA",Sanitation!N460), "-")</f>
        <v>38.802233438498213</v>
      </c>
      <c r="O46" s="35" t="str">
        <f>IF(ISNUMBER(Sanitation!O460), IF(Sanitation!O460=-999,"NA",Sanitation!O460), "-")</f>
        <v>-</v>
      </c>
      <c r="P46" s="35" t="str">
        <f>IF(ISNUMBER(Sanitation!P460), IF(Sanitation!P460=-999,"NA",Sanitation!P460), "-")</f>
        <v>-</v>
      </c>
      <c r="Q46" s="75">
        <f>IF(ISNUMBER(Sanitation!Q460), IF(Sanitation!Q460=-999,"NA",Sanitation!Q460), "-")</f>
        <v>83.827258273913714</v>
      </c>
      <c r="R46" s="15">
        <f>IF(ISNUMBER(Sanitation!R460), IF(Sanitation!R460=-999,"NA",Sanitation!R460), "-")</f>
        <v>2.966165248891881</v>
      </c>
      <c r="S46" s="15">
        <f>IF(ISNUMBER(Sanitation!S460), IF(Sanitation!S460=-999,"NA",Sanitation!S460), "-")</f>
        <v>8.6776227904192638</v>
      </c>
      <c r="T46" s="74">
        <f>IF(ISNUMBER(Sanitation!T460), IF(Sanitation!T460=-999,"NA",Sanitation!T460), "-")</f>
        <v>4.5289536867751394</v>
      </c>
      <c r="U46" s="35" t="str">
        <f>IF(ISNUMBER(Sanitation!U460), IF(Sanitation!U460=-999,"NA",Sanitation!U460), "-")</f>
        <v>-</v>
      </c>
      <c r="V46" s="35" t="str">
        <f>IF(ISNUMBER(Sanitation!V460), IF(Sanitation!V460=-999,"NA",Sanitation!V460), "-")</f>
        <v>-</v>
      </c>
      <c r="W46" s="23" t="str">
        <f>IF(ISBLANK(Sanitation!W460),"",Sanitation!W460)</f>
        <v>Yemen</v>
      </c>
      <c r="X46" s="12">
        <f>IF(ISNUMBER(Sanitation!X460), IF(Sanitation!X460=-999,"NA",Sanitation!X460), "-")</f>
        <v>2000</v>
      </c>
      <c r="Y46" s="77" t="str">
        <f>IF(ISNUMBER(Sanitation!Y460), IF(Sanitation!Y460=-999,"NA",Sanitation!Y460), "-")</f>
        <v>-</v>
      </c>
      <c r="Z46" s="78" t="str">
        <f>IF(ISNUMBER(Sanitation!Z460), IF(Sanitation!Z460=-999,"NA",Sanitation!Z460), "-")</f>
        <v>-</v>
      </c>
      <c r="AA46" s="78" t="str">
        <f>IF(ISNUMBER(Sanitation!AA460), IF(Sanitation!AA460=-999,"NA",Sanitation!AA460), "-")</f>
        <v>-</v>
      </c>
      <c r="AB46" s="78">
        <f>IF(ISNUMBER(Sanitation!AB460), IF(Sanitation!AB460=-999,"NA",Sanitation!AB460), "-")</f>
        <v>2.5837638322810008</v>
      </c>
      <c r="AC46" s="15">
        <f>IF(ISNUMBER(Sanitation!AC460), IF(Sanitation!AC460=-999,"NA",Sanitation!AC460), "-")</f>
        <v>26.49417071530684</v>
      </c>
      <c r="AD46" s="15">
        <f>IF(ISNUMBER(Sanitation!AD460), IF(Sanitation!AD460=-999,"NA",Sanitation!AD460), "-")</f>
        <v>6.6156935697925734</v>
      </c>
      <c r="AE46" s="15">
        <f>IF(ISNUMBER(Sanitation!AE460), IF(Sanitation!AE460=-999,"NA",Sanitation!AE460), "-")</f>
        <v>8.1187389360412077</v>
      </c>
      <c r="AF46" s="77" t="str">
        <f>IF(ISNUMBER(Sanitation!AF460), IF(Sanitation!AF460=-999,"NA",Sanitation!AF460), "-")</f>
        <v>-</v>
      </c>
      <c r="AG46" s="78" t="str">
        <f>IF(ISNUMBER(Sanitation!AG460), IF(Sanitation!AG460=-999,"NA",Sanitation!AG460), "-")</f>
        <v>-</v>
      </c>
      <c r="AH46" s="78" t="str">
        <f>IF(ISNUMBER(Sanitation!AH460), IF(Sanitation!AH460=-999,"NA",Sanitation!AH460), "-")</f>
        <v>-</v>
      </c>
      <c r="AI46" s="78">
        <f>IF(ISNUMBER(Sanitation!AI460), IF(Sanitation!AI460=-999,"NA",Sanitation!AI460), "-")</f>
        <v>0</v>
      </c>
      <c r="AJ46" s="15">
        <f>IF(ISNUMBER(Sanitation!AJ460), IF(Sanitation!AJ460=-999,"NA",Sanitation!AJ460), "-")</f>
        <v>23.510803861181792</v>
      </c>
      <c r="AK46" s="15">
        <f>IF(ISNUMBER(Sanitation!AK460), IF(Sanitation!AK460=-999,"NA",Sanitation!AK460), "-")</f>
        <v>2.5422487615674609</v>
      </c>
      <c r="AL46" s="15">
        <f>IF(ISNUMBER(Sanitation!AL460), IF(Sanitation!AL460=-999,"NA",Sanitation!AL460), "-")</f>
        <v>0</v>
      </c>
      <c r="AM46" s="77">
        <f>IF(ISNUMBER(Sanitation!AM460), IF(Sanitation!AM460=-999,"NA",Sanitation!AM460), "-")</f>
        <v>52.597311196448423</v>
      </c>
      <c r="AN46" s="78">
        <f>IF(ISNUMBER(Sanitation!AN460), IF(Sanitation!AN460=-999,"NA",Sanitation!AN460), "-")</f>
        <v>25.941517970738872</v>
      </c>
      <c r="AO46" s="78">
        <f>IF(ISNUMBER(Sanitation!AO460), IF(Sanitation!AO460=-999,"NA",Sanitation!AO460), "-")</f>
        <v>0</v>
      </c>
      <c r="AP46" s="78">
        <f>IF(ISNUMBER(Sanitation!AP460), IF(Sanitation!AP460=-999,"NA",Sanitation!AP460), "-")</f>
        <v>26.655793225709541</v>
      </c>
      <c r="AQ46" s="15">
        <f>IF(ISNUMBER(Sanitation!AQ460), IF(Sanitation!AQ460=-999,"NA",Sanitation!AQ460), "-")</f>
        <v>33.50220413700012</v>
      </c>
      <c r="AR46" s="15">
        <f>IF(ISNUMBER(Sanitation!AR460), IF(Sanitation!AR460=-999,"NA",Sanitation!AR460), "-")</f>
        <v>18.380831804477619</v>
      </c>
      <c r="AS46" s="15">
        <f>IF(ISNUMBER(Sanitation!AS460), IF(Sanitation!AS460=-999,"NA",Sanitation!AS460), "-")</f>
        <v>31.94422233243597</v>
      </c>
      <c r="AT46" s="12" t="str">
        <f>IF(ISBLANK(Sanitation!AT485), "", Sanitation!AT485)</f>
        <v/>
      </c>
    </row>
    <row r="47" spans="1:46" x14ac:dyDescent="0.25">
      <c r="A47" s="12" t="str">
        <f>IF(ISBLANK(Sanitation!A461), "", Sanitation!A461)</f>
        <v>Yemen</v>
      </c>
      <c r="B47" s="12">
        <f>IF(ISBLANK(Sanitation!B461), "", Sanitation!B461)</f>
        <v>2015</v>
      </c>
      <c r="C47" s="24">
        <f>IF(ISNUMBER(Sanitation!C461), Sanitation!C461, "-")</f>
        <v>26832.215</v>
      </c>
      <c r="D47" s="25">
        <f>IF(ISNUMBER(Sanitation!D461), Sanitation!D461, "-")</f>
        <v>34.606000000000009</v>
      </c>
      <c r="E47" s="75">
        <f>IF(ISNUMBER(Sanitation!E461), IF(Sanitation!E461=-999,"NA",Sanitation!E461), "-")</f>
        <v>59.682679894736779</v>
      </c>
      <c r="F47" s="15">
        <f>IF(ISNUMBER(Sanitation!F461), IF(Sanitation!F461=-999,"NA",Sanitation!F461), "-")</f>
        <v>4.2385367085647303</v>
      </c>
      <c r="G47" s="15">
        <f>IF(ISNUMBER(Sanitation!G461), IF(Sanitation!G461=-999,"NA",Sanitation!G461), "-")</f>
        <v>16.09672607474203</v>
      </c>
      <c r="H47" s="74">
        <f>IF(ISNUMBER(Sanitation!H461), IF(Sanitation!H461=-999,"NA",Sanitation!H461), "-")</f>
        <v>19.982057321956461</v>
      </c>
      <c r="I47" s="35">
        <f>IF(ISNUMBER(Sanitation!I461), IF(Sanitation!I461=-999,"NA",Sanitation!I461), "-")</f>
        <v>1.2302717782397441</v>
      </c>
      <c r="J47" s="35">
        <f>IF(ISNUMBER(Sanitation!J461), IF(Sanitation!J461=-999,"NA",Sanitation!J461), "-")</f>
        <v>-0.65450758161044342</v>
      </c>
      <c r="K47" s="75">
        <f>IF(ISNUMBER(Sanitation!K461), IF(Sanitation!K461=-999,"NA",Sanitation!K461), "-")</f>
        <v>43.674760386227661</v>
      </c>
      <c r="L47" s="15">
        <f>IF(ISNUMBER(Sanitation!L461), IF(Sanitation!L461=-999,"NA",Sanitation!L461), "-")</f>
        <v>4.7975465822001411</v>
      </c>
      <c r="M47" s="15">
        <f>IF(ISNUMBER(Sanitation!M461), IF(Sanitation!M461=-999,"NA",Sanitation!M461), "-")</f>
        <v>21.51780973337236</v>
      </c>
      <c r="N47" s="74">
        <f>IF(ISNUMBER(Sanitation!N461), IF(Sanitation!N461=-999,"NA",Sanitation!N461), "-")</f>
        <v>30.009883298199838</v>
      </c>
      <c r="O47" s="35">
        <f>IF(ISNUMBER(Sanitation!O461), IF(Sanitation!O461=-999,"NA",Sanitation!O461), "-")</f>
        <v>1.1747805175652275</v>
      </c>
      <c r="P47" s="35">
        <f>IF(ISNUMBER(Sanitation!P461), IF(Sanitation!P461=-999,"NA",Sanitation!P461), "-")</f>
        <v>-0.58615667601989163</v>
      </c>
      <c r="Q47" s="75">
        <f>IF(ISNUMBER(Sanitation!Q461), IF(Sanitation!Q461=-999,"NA",Sanitation!Q461), "-")</f>
        <v>89.932402149243046</v>
      </c>
      <c r="R47" s="15">
        <f>IF(ISNUMBER(Sanitation!R461), IF(Sanitation!R461=-999,"NA",Sanitation!R461), "-")</f>
        <v>3.182191228690892</v>
      </c>
      <c r="S47" s="15">
        <f>IF(ISNUMBER(Sanitation!S461), IF(Sanitation!S461=-999,"NA",Sanitation!S461), "-")</f>
        <v>5.8526543885468527</v>
      </c>
      <c r="T47" s="74">
        <f>IF(ISNUMBER(Sanitation!T461), IF(Sanitation!T461=-999,"NA",Sanitation!T461), "-")</f>
        <v>1.0327522335192041</v>
      </c>
      <c r="U47" s="35">
        <f>IF(ISNUMBER(Sanitation!U461), IF(Sanitation!U461=-999,"NA",Sanitation!U461), "-")</f>
        <v>0.40700959168862216</v>
      </c>
      <c r="V47" s="35">
        <f>IF(ISNUMBER(Sanitation!V461), IF(Sanitation!V461=-999,"NA",Sanitation!V461), "-")</f>
        <v>-0.23308009688372902</v>
      </c>
      <c r="W47" s="23" t="str">
        <f>IF(ISBLANK(Sanitation!W461),"",Sanitation!W461)</f>
        <v>Yemen</v>
      </c>
      <c r="X47" s="12">
        <f>IF(ISNUMBER(Sanitation!X461), IF(Sanitation!X461=-999,"NA",Sanitation!X461), "-")</f>
        <v>2015</v>
      </c>
      <c r="Y47" s="77" t="str">
        <f>IF(ISNUMBER(Sanitation!Y461), IF(Sanitation!Y461=-999,"NA",Sanitation!Y461), "-")</f>
        <v>-</v>
      </c>
      <c r="Z47" s="78" t="str">
        <f>IF(ISNUMBER(Sanitation!Z461), IF(Sanitation!Z461=-999,"NA",Sanitation!Z461), "-")</f>
        <v>-</v>
      </c>
      <c r="AA47" s="78" t="str">
        <f>IF(ISNUMBER(Sanitation!AA461), IF(Sanitation!AA461=-999,"NA",Sanitation!AA461), "-")</f>
        <v>-</v>
      </c>
      <c r="AB47" s="78">
        <f>IF(ISNUMBER(Sanitation!AB461), IF(Sanitation!AB461=-999,"NA",Sanitation!AB461), "-")</f>
        <v>8.4379900677850568</v>
      </c>
      <c r="AC47" s="15">
        <f>IF(ISNUMBER(Sanitation!AC461), IF(Sanitation!AC461=-999,"NA",Sanitation!AC461), "-")</f>
        <v>8.5857618621667733</v>
      </c>
      <c r="AD47" s="15">
        <f>IF(ISNUMBER(Sanitation!AD461), IF(Sanitation!AD461=-999,"NA",Sanitation!AD461), "-")</f>
        <v>24.58294734788204</v>
      </c>
      <c r="AE47" s="15">
        <f>IF(ISNUMBER(Sanitation!AE461), IF(Sanitation!AE461=-999,"NA",Sanitation!AE461), "-")</f>
        <v>26.513970684687969</v>
      </c>
      <c r="AF47" s="77" t="str">
        <f>IF(ISNUMBER(Sanitation!AF461), IF(Sanitation!AF461=-999,"NA",Sanitation!AF461), "-")</f>
        <v>-</v>
      </c>
      <c r="AG47" s="78" t="str">
        <f>IF(ISNUMBER(Sanitation!AG461), IF(Sanitation!AG461=-999,"NA",Sanitation!AG461), "-")</f>
        <v>-</v>
      </c>
      <c r="AH47" s="78" t="str">
        <f>IF(ISNUMBER(Sanitation!AH461), IF(Sanitation!AH461=-999,"NA",Sanitation!AH461), "-")</f>
        <v>-</v>
      </c>
      <c r="AI47" s="78">
        <f>IF(ISNUMBER(Sanitation!AI461), IF(Sanitation!AI461=-999,"NA",Sanitation!AI461), "-")</f>
        <v>0.39701970972873879</v>
      </c>
      <c r="AJ47" s="15">
        <f>IF(ISNUMBER(Sanitation!AJ461), IF(Sanitation!AJ461=-999,"NA",Sanitation!AJ461), "-")</f>
        <v>10.20307408344906</v>
      </c>
      <c r="AK47" s="15">
        <f>IF(ISNUMBER(Sanitation!AK461), IF(Sanitation!AK461=-999,"NA",Sanitation!AK461), "-")</f>
        <v>27.256315557090261</v>
      </c>
      <c r="AL47" s="15">
        <f>IF(ISNUMBER(Sanitation!AL461), IF(Sanitation!AL461=-999,"NA",Sanitation!AL461), "-")</f>
        <v>6.2153707456883343</v>
      </c>
      <c r="AM47" s="77">
        <f>IF(ISNUMBER(Sanitation!AM461), IF(Sanitation!AM461=-999,"NA",Sanitation!AM461), "-")</f>
        <v>67.261784332788977</v>
      </c>
      <c r="AN47" s="78">
        <f>IF(ISNUMBER(Sanitation!AN461), IF(Sanitation!AN461=-999,"NA",Sanitation!AN461), "-")</f>
        <v>11.634290565477601</v>
      </c>
      <c r="AO47" s="78">
        <f>IF(ISNUMBER(Sanitation!AO461), IF(Sanitation!AO461=-999,"NA",Sanitation!AO461), "-")</f>
        <v>0</v>
      </c>
      <c r="AP47" s="78">
        <f>IF(ISNUMBER(Sanitation!AP461), IF(Sanitation!AP461=-999,"NA",Sanitation!AP461), "-")</f>
        <v>55.627493767311371</v>
      </c>
      <c r="AQ47" s="15">
        <f>IF(ISNUMBER(Sanitation!AQ461), IF(Sanitation!AQ461=-999,"NA",Sanitation!AQ461), "-")</f>
        <v>4.9968154749850502</v>
      </c>
      <c r="AR47" s="15">
        <f>IF(ISNUMBER(Sanitation!AR461), IF(Sanitation!AR461=-999,"NA",Sanitation!AR461), "-")</f>
        <v>18.27176565597015</v>
      </c>
      <c r="AS47" s="15">
        <f>IF(ISNUMBER(Sanitation!AS461), IF(Sanitation!AS461=-999,"NA",Sanitation!AS461), "-")</f>
        <v>66.663821018287834</v>
      </c>
      <c r="AT47" s="12" t="str">
        <f>IF(ISBLANK(Sanitation!AT486), "", Sanitation!AT486)</f>
        <v/>
      </c>
    </row>
  </sheetData>
  <autoFilter ref="A3:AT3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5"/>
  <sheetViews>
    <sheetView topLeftCell="J2" workbookViewId="0">
      <selection activeCell="AB25" sqref="AB25"/>
    </sheetView>
  </sheetViews>
  <sheetFormatPr defaultRowHeight="14.4" x14ac:dyDescent="0.3"/>
  <sheetData>
    <row r="1" spans="1:53" x14ac:dyDescent="0.3">
      <c r="A1" t="s">
        <v>0</v>
      </c>
      <c r="B1" t="s">
        <v>1</v>
      </c>
      <c r="C1" t="s">
        <v>2</v>
      </c>
      <c r="D1" t="s">
        <v>3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125</v>
      </c>
      <c r="X1" t="s">
        <v>123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D1" t="s">
        <v>9</v>
      </c>
      <c r="AE1" t="s">
        <v>10</v>
      </c>
      <c r="AF1" t="s">
        <v>17</v>
      </c>
      <c r="AG1" t="s">
        <v>18</v>
      </c>
      <c r="AH1" t="s">
        <v>19</v>
      </c>
      <c r="AI1" t="s">
        <v>20</v>
      </c>
      <c r="AJ1" t="s">
        <v>21</v>
      </c>
      <c r="AK1" t="s">
        <v>22</v>
      </c>
      <c r="AL1" t="s">
        <v>23</v>
      </c>
      <c r="AM1" t="s">
        <v>30</v>
      </c>
      <c r="AN1" t="s">
        <v>31</v>
      </c>
      <c r="AO1" t="s">
        <v>32</v>
      </c>
      <c r="AP1" t="s">
        <v>33</v>
      </c>
      <c r="AQ1" t="s">
        <v>34</v>
      </c>
      <c r="AR1" t="s">
        <v>35</v>
      </c>
      <c r="AS1" t="s">
        <v>36</v>
      </c>
      <c r="AT1" t="s">
        <v>88</v>
      </c>
      <c r="AU1" t="s">
        <v>359</v>
      </c>
      <c r="AV1" t="s">
        <v>43</v>
      </c>
      <c r="AW1" t="s">
        <v>44</v>
      </c>
      <c r="AX1" t="s">
        <v>45</v>
      </c>
      <c r="AY1" t="s">
        <v>592</v>
      </c>
      <c r="AZ1" t="s">
        <v>126</v>
      </c>
      <c r="BA1" t="s">
        <v>126</v>
      </c>
    </row>
    <row r="2" spans="1:53" x14ac:dyDescent="0.3">
      <c r="A2" t="s">
        <v>127</v>
      </c>
      <c r="B2">
        <v>2000</v>
      </c>
      <c r="C2">
        <v>19701.939999999999</v>
      </c>
      <c r="D2">
        <v>21.281999999999996</v>
      </c>
      <c r="E2">
        <v>23.898521709214609</v>
      </c>
      <c r="F2">
        <v>5.1944027240487474</v>
      </c>
      <c r="G2">
        <v>44.427942976708259</v>
      </c>
      <c r="H2">
        <v>26.479132590028389</v>
      </c>
      <c r="K2">
        <v>21.897407583629711</v>
      </c>
      <c r="L2">
        <v>3.443173902926246</v>
      </c>
      <c r="M2">
        <v>43.101053908407948</v>
      </c>
      <c r="N2">
        <v>31.5583646050361</v>
      </c>
      <c r="Q2">
        <v>31.300255650469769</v>
      </c>
      <c r="R2">
        <v>11.67185927611721</v>
      </c>
      <c r="S2">
        <v>49.335848891493697</v>
      </c>
      <c r="T2">
        <v>7.6920361819193204</v>
      </c>
      <c r="W2" t="s">
        <v>127</v>
      </c>
      <c r="X2">
        <v>2000</v>
      </c>
      <c r="AC2">
        <v>16.534325072814209</v>
      </c>
      <c r="AD2">
        <v>5.7046770245429954</v>
      </c>
      <c r="AE2">
        <v>1.65951961185741</v>
      </c>
      <c r="AJ2">
        <v>19.7466716258084</v>
      </c>
      <c r="AK2">
        <v>1.4402068605020659</v>
      </c>
      <c r="AL2">
        <v>0.71052909731924441</v>
      </c>
      <c r="AQ2">
        <v>7.32331711792175</v>
      </c>
      <c r="AR2">
        <v>19.277930218181819</v>
      </c>
      <c r="AS2">
        <v>4.6990083143661971</v>
      </c>
      <c r="AT2">
        <v>1</v>
      </c>
      <c r="AU2" t="s">
        <v>360</v>
      </c>
      <c r="AV2">
        <v>29.092924433263359</v>
      </c>
      <c r="AW2">
        <v>25.340581486555951</v>
      </c>
      <c r="AX2">
        <v>42.972114926586983</v>
      </c>
      <c r="AY2" t="s">
        <v>127</v>
      </c>
      <c r="AZ2">
        <v>19701.939999999999</v>
      </c>
      <c r="BA2">
        <v>22965.484375</v>
      </c>
    </row>
    <row r="3" spans="1:53" x14ac:dyDescent="0.3">
      <c r="A3" t="s">
        <v>127</v>
      </c>
      <c r="B3">
        <v>2015</v>
      </c>
      <c r="C3">
        <v>32526.562000000002</v>
      </c>
      <c r="D3">
        <v>26.702999999999999</v>
      </c>
      <c r="E3">
        <v>39.220433250019973</v>
      </c>
      <c r="F3">
        <v>9.4152628986825828</v>
      </c>
      <c r="G3">
        <v>37.817933809876934</v>
      </c>
      <c r="H3">
        <v>13.54637004142052</v>
      </c>
      <c r="I3">
        <v>1.0214607693870241</v>
      </c>
      <c r="J3">
        <v>-0.86218416990719127</v>
      </c>
      <c r="K3">
        <v>32.959990974178012</v>
      </c>
      <c r="L3">
        <v>5.1826674152887451</v>
      </c>
      <c r="M3">
        <v>43.375862093744672</v>
      </c>
      <c r="N3">
        <v>18.481479516788571</v>
      </c>
      <c r="O3">
        <v>0.73750555936988671</v>
      </c>
      <c r="P3">
        <v>-0.8717923392165019</v>
      </c>
      <c r="Q3">
        <v>56.404706084247877</v>
      </c>
      <c r="R3">
        <v>21.03330398568847</v>
      </c>
      <c r="S3">
        <v>22.56198993006365</v>
      </c>
      <c r="T3">
        <v>0</v>
      </c>
      <c r="U3">
        <v>1.6736300289185406</v>
      </c>
      <c r="V3">
        <v>-0.51280241212795474</v>
      </c>
      <c r="W3" t="s">
        <v>127</v>
      </c>
      <c r="X3">
        <v>2015</v>
      </c>
      <c r="AC3">
        <v>29.870463387378429</v>
      </c>
      <c r="AD3">
        <v>6.6843618022187208</v>
      </c>
      <c r="AE3">
        <v>2.6656080604228301</v>
      </c>
      <c r="AJ3">
        <v>30.80584720294031</v>
      </c>
      <c r="AK3">
        <v>1.4402068605020659</v>
      </c>
      <c r="AL3">
        <v>0.71393691073564369</v>
      </c>
      <c r="AQ3">
        <v>29.762082632468111</v>
      </c>
      <c r="AR3">
        <v>19.277930218181819</v>
      </c>
      <c r="AS3">
        <v>7.3646932335979534</v>
      </c>
      <c r="AT3">
        <v>2</v>
      </c>
      <c r="AU3" t="s">
        <v>360</v>
      </c>
      <c r="AV3">
        <v>48.635696148702557</v>
      </c>
      <c r="AW3">
        <v>38.14265838946676</v>
      </c>
      <c r="AX3">
        <v>77.438010069936354</v>
      </c>
      <c r="AY3" t="s">
        <v>127</v>
      </c>
      <c r="AZ3">
        <v>32526.562000000002</v>
      </c>
      <c r="BA3">
        <v>28497.498046875</v>
      </c>
    </row>
    <row r="4" spans="1:53" x14ac:dyDescent="0.3">
      <c r="A4" t="s">
        <v>128</v>
      </c>
      <c r="B4">
        <v>2000</v>
      </c>
      <c r="C4">
        <v>3121.9650000000001</v>
      </c>
      <c r="D4">
        <v>41.740999999999993</v>
      </c>
      <c r="E4">
        <v>88.327495956061512</v>
      </c>
      <c r="F4">
        <v>2.0114087438152679</v>
      </c>
      <c r="G4">
        <v>8.7964161689005618</v>
      </c>
      <c r="H4">
        <v>0.86467913122265949</v>
      </c>
      <c r="K4">
        <v>82.113268966932822</v>
      </c>
      <c r="L4">
        <v>2.242000517868469</v>
      </c>
      <c r="M4">
        <v>14.493427779918241</v>
      </c>
      <c r="N4">
        <v>1.151302735280481</v>
      </c>
      <c r="Q4">
        <v>97.000854288627778</v>
      </c>
      <c r="R4">
        <v>1.689565803670914</v>
      </c>
      <c r="S4">
        <v>0.84494879997603789</v>
      </c>
      <c r="T4">
        <v>0.46463110772526761</v>
      </c>
      <c r="W4" t="s">
        <v>128</v>
      </c>
      <c r="X4">
        <v>2000</v>
      </c>
      <c r="Y4">
        <v>54.666995287642742</v>
      </c>
      <c r="Z4">
        <v>12.654006049194759</v>
      </c>
      <c r="AA4">
        <v>0</v>
      </c>
      <c r="AB4">
        <v>42.012989238447993</v>
      </c>
      <c r="AC4">
        <v>11.18180303116138</v>
      </c>
      <c r="AD4">
        <v>14.12620906722813</v>
      </c>
      <c r="AE4">
        <v>63.019483857671993</v>
      </c>
      <c r="AF4">
        <v>48.003596429928919</v>
      </c>
      <c r="AG4">
        <v>20.21574864407885</v>
      </c>
      <c r="AH4">
        <v>0</v>
      </c>
      <c r="AI4">
        <v>27.787847785850069</v>
      </c>
      <c r="AJ4">
        <v>18.383490643639419</v>
      </c>
      <c r="AK4">
        <v>22.048006644518271</v>
      </c>
      <c r="AL4">
        <v>41.681771678775107</v>
      </c>
      <c r="AM4">
        <v>64.005481838449057</v>
      </c>
      <c r="AN4">
        <v>1.9852630619083249</v>
      </c>
      <c r="AO4">
        <v>0</v>
      </c>
      <c r="AP4">
        <v>62.020218776540737</v>
      </c>
      <c r="AQ4">
        <v>1.0218856925191879</v>
      </c>
      <c r="AR4">
        <v>2.9486404312974619</v>
      </c>
      <c r="AS4">
        <v>93.030328164811124</v>
      </c>
      <c r="AT4">
        <v>3</v>
      </c>
      <c r="AU4" t="s">
        <v>361</v>
      </c>
      <c r="AV4">
        <v>90.338904699876778</v>
      </c>
      <c r="AW4">
        <v>84.355269484801283</v>
      </c>
      <c r="AX4">
        <v>98.690420092298694</v>
      </c>
      <c r="AY4" t="s">
        <v>128</v>
      </c>
      <c r="AZ4">
        <v>3121.9650000000001</v>
      </c>
      <c r="BA4">
        <v>1507050.125</v>
      </c>
    </row>
    <row r="5" spans="1:53" x14ac:dyDescent="0.3">
      <c r="A5" t="s">
        <v>128</v>
      </c>
      <c r="B5">
        <v>2015</v>
      </c>
      <c r="C5">
        <v>2896.6790000000001</v>
      </c>
      <c r="D5">
        <v>57.406999999999996</v>
      </c>
      <c r="E5">
        <v>97.690655340719559</v>
      </c>
      <c r="F5">
        <v>2.1095287316151912</v>
      </c>
      <c r="G5">
        <v>0</v>
      </c>
      <c r="H5">
        <v>0.19981592766524631</v>
      </c>
      <c r="I5">
        <v>0.62421062564386987</v>
      </c>
      <c r="J5">
        <v>-4.4324213570494209E-2</v>
      </c>
      <c r="K5">
        <v>96.885532663947345</v>
      </c>
      <c r="L5">
        <v>2.6453387758074309</v>
      </c>
      <c r="M5">
        <v>0</v>
      </c>
      <c r="N5">
        <v>0.46912856024521937</v>
      </c>
      <c r="O5">
        <v>0.98481757980096818</v>
      </c>
      <c r="P5">
        <v>-4.5478278335684109E-2</v>
      </c>
      <c r="Q5">
        <v>98.288014376582069</v>
      </c>
      <c r="R5">
        <v>1.7119856234179309</v>
      </c>
      <c r="S5">
        <v>0</v>
      </c>
      <c r="T5">
        <v>0</v>
      </c>
      <c r="U5">
        <v>8.581067253028607E-2</v>
      </c>
      <c r="V5">
        <v>-3.0975407181684508E-2</v>
      </c>
      <c r="W5" t="s">
        <v>128</v>
      </c>
      <c r="X5">
        <v>2015</v>
      </c>
      <c r="Y5">
        <v>64.817573242331619</v>
      </c>
      <c r="Z5">
        <v>0.9285909544442188</v>
      </c>
      <c r="AA5">
        <v>0</v>
      </c>
      <c r="AB5">
        <v>63.888982287887401</v>
      </c>
      <c r="AC5">
        <v>0</v>
      </c>
      <c r="AD5">
        <v>1.857181908888428</v>
      </c>
      <c r="AE5">
        <v>95.833473431831123</v>
      </c>
      <c r="AF5">
        <v>63.94069856333136</v>
      </c>
      <c r="AG5">
        <v>1.948969637900569</v>
      </c>
      <c r="AH5">
        <v>0</v>
      </c>
      <c r="AI5">
        <v>61.991728925430792</v>
      </c>
      <c r="AJ5">
        <v>0</v>
      </c>
      <c r="AK5">
        <v>3.897939275801138</v>
      </c>
      <c r="AL5">
        <v>92.987593388146209</v>
      </c>
      <c r="AM5">
        <v>65.47063891885648</v>
      </c>
      <c r="AN5">
        <v>0.1641119965946706</v>
      </c>
      <c r="AO5">
        <v>0</v>
      </c>
      <c r="AP5">
        <v>65.30652692226181</v>
      </c>
      <c r="AQ5">
        <v>0</v>
      </c>
      <c r="AR5">
        <v>0.32822399318934109</v>
      </c>
      <c r="AS5">
        <v>97.959790383392729</v>
      </c>
      <c r="AT5">
        <v>4</v>
      </c>
      <c r="AU5" t="s">
        <v>361</v>
      </c>
      <c r="AV5">
        <v>99.800184072334744</v>
      </c>
      <c r="AW5">
        <v>99.530871439754776</v>
      </c>
      <c r="AX5">
        <v>100</v>
      </c>
      <c r="AY5" t="s">
        <v>128</v>
      </c>
      <c r="AZ5">
        <v>2896.6790000000001</v>
      </c>
      <c r="BA5">
        <v>1890288.125</v>
      </c>
    </row>
    <row r="6" spans="1:53" x14ac:dyDescent="0.3">
      <c r="A6" t="s">
        <v>129</v>
      </c>
      <c r="B6">
        <v>2000</v>
      </c>
      <c r="C6">
        <v>31183.657999999999</v>
      </c>
      <c r="D6">
        <v>59.918999999999997</v>
      </c>
      <c r="E6">
        <v>83.730574246133102</v>
      </c>
      <c r="F6">
        <v>8.3914453488035914</v>
      </c>
      <c r="G6">
        <v>1.4951926329113761</v>
      </c>
      <c r="H6">
        <v>6.3827877721519188</v>
      </c>
      <c r="K6">
        <v>72.321915317008489</v>
      </c>
      <c r="L6">
        <v>9.8702365817257256</v>
      </c>
      <c r="M6">
        <v>2.99544303797461</v>
      </c>
      <c r="N6">
        <v>14.81240506329118</v>
      </c>
      <c r="Q6">
        <v>91.362051048787436</v>
      </c>
      <c r="R6">
        <v>7.4022527486808913</v>
      </c>
      <c r="S6">
        <v>0.49164556962027461</v>
      </c>
      <c r="T6">
        <v>0.74405063291139584</v>
      </c>
      <c r="W6" t="s">
        <v>129</v>
      </c>
      <c r="X6">
        <v>2000</v>
      </c>
      <c r="Y6">
        <v>21.18107148519243</v>
      </c>
      <c r="Z6">
        <v>10.016770759286491</v>
      </c>
      <c r="AA6">
        <v>0</v>
      </c>
      <c r="AB6">
        <v>11.164300725905941</v>
      </c>
      <c r="AC6">
        <v>4.3770397304366329</v>
      </c>
      <c r="AD6">
        <v>15.65650178813635</v>
      </c>
      <c r="AE6">
        <v>63.697032727560128</v>
      </c>
      <c r="AF6">
        <v>23.53216394011503</v>
      </c>
      <c r="AG6">
        <v>16.71577537861868</v>
      </c>
      <c r="AH6">
        <v>0</v>
      </c>
      <c r="AI6">
        <v>6.8163885614963471</v>
      </c>
      <c r="AJ6">
        <v>6.9479116897409154</v>
      </c>
      <c r="AK6">
        <v>26.483639067496441</v>
      </c>
      <c r="AL6">
        <v>38.890364559771122</v>
      </c>
      <c r="AM6">
        <v>19.4286684296987</v>
      </c>
      <c r="AN6">
        <v>5.2589646081827297</v>
      </c>
      <c r="AO6">
        <v>0</v>
      </c>
      <c r="AP6">
        <v>14.16970382151597</v>
      </c>
      <c r="AQ6">
        <v>2.548648387249389</v>
      </c>
      <c r="AR6">
        <v>7.9692808291160704</v>
      </c>
      <c r="AS6">
        <v>80.844121832421976</v>
      </c>
      <c r="AT6">
        <v>5</v>
      </c>
      <c r="AU6" t="s">
        <v>362</v>
      </c>
      <c r="AV6">
        <v>92.122019594936702</v>
      </c>
      <c r="AW6">
        <v>82.19215189873421</v>
      </c>
      <c r="AX6">
        <v>98.76430379746833</v>
      </c>
      <c r="AY6" t="s">
        <v>129</v>
      </c>
      <c r="AZ6">
        <v>31183.657999999999</v>
      </c>
      <c r="BA6">
        <v>1999680.25</v>
      </c>
    </row>
    <row r="7" spans="1:53" x14ac:dyDescent="0.3">
      <c r="A7" t="s">
        <v>129</v>
      </c>
      <c r="B7">
        <v>2015</v>
      </c>
      <c r="C7">
        <v>39666.519</v>
      </c>
      <c r="D7">
        <v>70.727000000000004</v>
      </c>
      <c r="E7">
        <v>87.487686356524506</v>
      </c>
      <c r="F7">
        <v>8.4228863523361923</v>
      </c>
      <c r="G7">
        <v>3.2887794810127509</v>
      </c>
      <c r="H7">
        <v>0.80064781012655384</v>
      </c>
      <c r="I7">
        <v>0.25047414069276025</v>
      </c>
      <c r="J7">
        <v>-0.37214266413502434</v>
      </c>
      <c r="K7">
        <v>82.209237742523797</v>
      </c>
      <c r="L7">
        <v>11.21962301696975</v>
      </c>
      <c r="M7">
        <v>4.294177215190075</v>
      </c>
      <c r="N7">
        <v>2.2769620253163789</v>
      </c>
      <c r="O7">
        <v>0.65915482836768713</v>
      </c>
      <c r="P7">
        <v>-0.83569620253165344</v>
      </c>
      <c r="Q7">
        <v>89.672368674135072</v>
      </c>
      <c r="R7">
        <v>7.2653528448522309</v>
      </c>
      <c r="S7">
        <v>2.8726582278481492</v>
      </c>
      <c r="T7">
        <v>0.18962025316454861</v>
      </c>
      <c r="U7">
        <v>-0.11264549164349091</v>
      </c>
      <c r="V7">
        <v>-3.6962025316456489E-2</v>
      </c>
      <c r="W7" t="s">
        <v>129</v>
      </c>
      <c r="X7">
        <v>2015</v>
      </c>
      <c r="Y7">
        <v>19.144222882989371</v>
      </c>
      <c r="Z7">
        <v>5.8665833762417003</v>
      </c>
      <c r="AA7">
        <v>0</v>
      </c>
      <c r="AB7">
        <v>13.27763950674767</v>
      </c>
      <c r="AC7">
        <v>3.9070558418486439</v>
      </c>
      <c r="AD7">
        <v>7.8261109106347542</v>
      </c>
      <c r="AE7">
        <v>75.754519604041107</v>
      </c>
      <c r="AF7">
        <v>24.27280189530078</v>
      </c>
      <c r="AG7">
        <v>15.187832478382051</v>
      </c>
      <c r="AH7">
        <v>0</v>
      </c>
      <c r="AI7">
        <v>9.0849694169187298</v>
      </c>
      <c r="AJ7">
        <v>10.070467762527</v>
      </c>
      <c r="AK7">
        <v>20.30519719423711</v>
      </c>
      <c r="AL7">
        <v>51.833572785759692</v>
      </c>
      <c r="AM7">
        <v>16.8881557826438</v>
      </c>
      <c r="AN7">
        <v>1.803213673141518</v>
      </c>
      <c r="AO7">
        <v>0</v>
      </c>
      <c r="AP7">
        <v>15.084942109502281</v>
      </c>
      <c r="AQ7">
        <v>1.220231934877835</v>
      </c>
      <c r="AR7">
        <v>2.3861954114052009</v>
      </c>
      <c r="AS7">
        <v>86.065941327852045</v>
      </c>
      <c r="AT7">
        <v>6</v>
      </c>
      <c r="AU7" t="s">
        <v>362</v>
      </c>
      <c r="AV7">
        <v>95.910572708860698</v>
      </c>
      <c r="AW7">
        <v>93.428860759493546</v>
      </c>
      <c r="AX7">
        <v>96.937721518987303</v>
      </c>
      <c r="AY7" t="s">
        <v>129</v>
      </c>
      <c r="AZ7">
        <v>39666.519</v>
      </c>
      <c r="BA7">
        <v>2222395.75</v>
      </c>
    </row>
    <row r="8" spans="1:53" x14ac:dyDescent="0.3">
      <c r="A8" t="s">
        <v>130</v>
      </c>
      <c r="B8">
        <v>2000</v>
      </c>
      <c r="C8">
        <v>57.521999999999998</v>
      </c>
      <c r="D8">
        <v>88.587000000000003</v>
      </c>
      <c r="E8">
        <v>62.653365965633732</v>
      </c>
      <c r="F8">
        <v>36.630844560682057</v>
      </c>
      <c r="G8">
        <v>0.71578947368421098</v>
      </c>
      <c r="H8">
        <v>0</v>
      </c>
      <c r="W8" t="s">
        <v>130</v>
      </c>
      <c r="X8">
        <v>2000</v>
      </c>
      <c r="AC8">
        <v>15.57698719141338</v>
      </c>
      <c r="AD8">
        <v>27.198283179207738</v>
      </c>
      <c r="AE8">
        <v>19.87809559501261</v>
      </c>
      <c r="AT8">
        <v>7</v>
      </c>
      <c r="AU8" t="s">
        <v>363</v>
      </c>
      <c r="AV8">
        <v>99.284210526315789</v>
      </c>
      <c r="AY8" t="s">
        <v>130</v>
      </c>
      <c r="AZ8">
        <v>57.521999999999998</v>
      </c>
      <c r="BA8">
        <v>526889.9375</v>
      </c>
    </row>
    <row r="9" spans="1:53" x14ac:dyDescent="0.3">
      <c r="A9" t="s">
        <v>130</v>
      </c>
      <c r="B9">
        <v>2015</v>
      </c>
      <c r="C9">
        <v>55.537999999999997</v>
      </c>
      <c r="D9">
        <v>87.202000000000012</v>
      </c>
      <c r="E9">
        <v>62.232926806873252</v>
      </c>
      <c r="F9">
        <v>36.385031087863588</v>
      </c>
      <c r="G9">
        <v>1.3820421052631671</v>
      </c>
      <c r="H9">
        <v>0</v>
      </c>
      <c r="I9">
        <v>-2.8029277250698689E-2</v>
      </c>
      <c r="J9">
        <v>0</v>
      </c>
      <c r="W9" t="s">
        <v>130</v>
      </c>
      <c r="X9">
        <v>2015</v>
      </c>
      <c r="AC9">
        <v>6.9024054808192066</v>
      </c>
      <c r="AD9">
        <v>24.62359651166323</v>
      </c>
      <c r="AE9">
        <v>30.70692481439081</v>
      </c>
      <c r="AT9">
        <v>8</v>
      </c>
      <c r="AU9" t="s">
        <v>363</v>
      </c>
      <c r="AV9">
        <v>98.617957894736833</v>
      </c>
      <c r="AY9" t="s">
        <v>130</v>
      </c>
      <c r="AZ9">
        <v>55.537999999999997</v>
      </c>
      <c r="BA9">
        <v>634386.5625</v>
      </c>
    </row>
    <row r="10" spans="1:53" x14ac:dyDescent="0.3">
      <c r="A10" t="s">
        <v>131</v>
      </c>
      <c r="B10">
        <v>2000</v>
      </c>
      <c r="C10">
        <v>65.399000000000001</v>
      </c>
      <c r="D10">
        <v>92.394999999999996</v>
      </c>
      <c r="E10">
        <v>100</v>
      </c>
      <c r="F10">
        <v>0</v>
      </c>
      <c r="G10">
        <v>0</v>
      </c>
      <c r="H10">
        <v>0</v>
      </c>
      <c r="K10">
        <v>100</v>
      </c>
      <c r="L10">
        <v>0</v>
      </c>
      <c r="M10">
        <v>0</v>
      </c>
      <c r="N10">
        <v>0</v>
      </c>
      <c r="Q10">
        <v>100</v>
      </c>
      <c r="R10">
        <v>0</v>
      </c>
      <c r="S10">
        <v>0</v>
      </c>
      <c r="T10">
        <v>0</v>
      </c>
      <c r="W10" t="s">
        <v>131</v>
      </c>
      <c r="X10">
        <v>2000</v>
      </c>
      <c r="Y10">
        <v>6.462857142858411</v>
      </c>
      <c r="Z10">
        <v>0</v>
      </c>
      <c r="AA10">
        <v>0</v>
      </c>
      <c r="AB10">
        <v>6.462857142858411</v>
      </c>
      <c r="AC10">
        <v>0</v>
      </c>
      <c r="AE10">
        <v>100</v>
      </c>
      <c r="AF10">
        <v>6.462857142858411</v>
      </c>
      <c r="AG10">
        <v>0</v>
      </c>
      <c r="AH10">
        <v>0</v>
      </c>
      <c r="AI10">
        <v>6.462857142858411</v>
      </c>
      <c r="AJ10">
        <v>0</v>
      </c>
      <c r="AL10">
        <v>100</v>
      </c>
      <c r="AM10">
        <v>6.462857142858411</v>
      </c>
      <c r="AN10">
        <v>0</v>
      </c>
      <c r="AO10">
        <v>0</v>
      </c>
      <c r="AP10">
        <v>6.462857142858411</v>
      </c>
      <c r="AQ10">
        <v>0</v>
      </c>
      <c r="AS10">
        <v>100</v>
      </c>
      <c r="AT10">
        <v>9</v>
      </c>
      <c r="AU10" t="s">
        <v>364</v>
      </c>
      <c r="AV10">
        <v>100</v>
      </c>
      <c r="AW10">
        <v>100</v>
      </c>
      <c r="AX10">
        <v>100</v>
      </c>
      <c r="AY10" t="s">
        <v>131</v>
      </c>
      <c r="AZ10">
        <v>65.399000000000001</v>
      </c>
      <c r="BA10">
        <v>1039518</v>
      </c>
    </row>
    <row r="11" spans="1:53" x14ac:dyDescent="0.3">
      <c r="A11" t="s">
        <v>131</v>
      </c>
      <c r="B11">
        <v>2015</v>
      </c>
      <c r="C11">
        <v>70.472999999999999</v>
      </c>
      <c r="D11">
        <v>85.114999999999981</v>
      </c>
      <c r="E11">
        <v>100</v>
      </c>
      <c r="F11">
        <v>0</v>
      </c>
      <c r="G11">
        <v>0</v>
      </c>
      <c r="H11">
        <v>0</v>
      </c>
      <c r="I11">
        <v>0</v>
      </c>
      <c r="J11">
        <v>0</v>
      </c>
      <c r="K11">
        <v>100</v>
      </c>
      <c r="L11">
        <v>0</v>
      </c>
      <c r="M11">
        <v>0</v>
      </c>
      <c r="N11">
        <v>0</v>
      </c>
      <c r="O11">
        <v>0</v>
      </c>
      <c r="P11">
        <v>0</v>
      </c>
      <c r="Q11">
        <v>100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131</v>
      </c>
      <c r="X11">
        <v>2015</v>
      </c>
      <c r="Y11">
        <v>100</v>
      </c>
      <c r="Z11">
        <v>0</v>
      </c>
      <c r="AA11">
        <v>0</v>
      </c>
      <c r="AB11">
        <v>100</v>
      </c>
      <c r="AC11">
        <v>0</v>
      </c>
      <c r="AE11">
        <v>100</v>
      </c>
      <c r="AF11">
        <v>100</v>
      </c>
      <c r="AG11">
        <v>0</v>
      </c>
      <c r="AH11">
        <v>0</v>
      </c>
      <c r="AI11">
        <v>100</v>
      </c>
      <c r="AJ11">
        <v>0</v>
      </c>
      <c r="AL11">
        <v>100</v>
      </c>
      <c r="AM11">
        <v>100</v>
      </c>
      <c r="AN11">
        <v>0</v>
      </c>
      <c r="AO11">
        <v>0</v>
      </c>
      <c r="AP11">
        <v>100</v>
      </c>
      <c r="AQ11">
        <v>0</v>
      </c>
      <c r="AS11">
        <v>100</v>
      </c>
      <c r="AT11">
        <v>10</v>
      </c>
      <c r="AU11" t="s">
        <v>364</v>
      </c>
      <c r="AV11">
        <v>100</v>
      </c>
      <c r="AW11">
        <v>100</v>
      </c>
      <c r="AX11">
        <v>100</v>
      </c>
      <c r="AY11" t="s">
        <v>131</v>
      </c>
      <c r="AZ11">
        <v>70.472999999999999</v>
      </c>
      <c r="BA11">
        <v>1096280.125</v>
      </c>
    </row>
    <row r="12" spans="1:53" x14ac:dyDescent="0.3">
      <c r="A12" t="s">
        <v>132</v>
      </c>
      <c r="B12">
        <v>2000</v>
      </c>
      <c r="C12">
        <v>15058.638000000001</v>
      </c>
      <c r="D12">
        <v>32.418999999999997</v>
      </c>
      <c r="E12">
        <v>20.49325083046557</v>
      </c>
      <c r="F12">
        <v>7.9915573699134201</v>
      </c>
      <c r="G12">
        <v>20.23667060752561</v>
      </c>
      <c r="H12">
        <v>51.278521192095397</v>
      </c>
      <c r="K12">
        <v>7.5310215847505511</v>
      </c>
      <c r="L12">
        <v>1.930638492423195</v>
      </c>
      <c r="M12">
        <v>23.824634149107851</v>
      </c>
      <c r="N12">
        <v>66.713705773718402</v>
      </c>
      <c r="Q12">
        <v>47.514454897668969</v>
      </c>
      <c r="R12">
        <v>20.626214782531552</v>
      </c>
      <c r="S12">
        <v>12.75716278483924</v>
      </c>
      <c r="T12">
        <v>19.102167534960252</v>
      </c>
      <c r="W12" t="s">
        <v>132</v>
      </c>
      <c r="X12">
        <v>2000</v>
      </c>
      <c r="AC12">
        <v>14.963351031654961</v>
      </c>
      <c r="AD12">
        <v>0</v>
      </c>
      <c r="AE12">
        <v>5.5298997988106189</v>
      </c>
      <c r="AJ12">
        <v>6.3493577794567964</v>
      </c>
      <c r="AK12">
        <v>0</v>
      </c>
      <c r="AL12">
        <v>1.1816638052937549</v>
      </c>
      <c r="AQ12">
        <v>33.139921576677317</v>
      </c>
      <c r="AR12">
        <v>0</v>
      </c>
      <c r="AS12">
        <v>14.374533320991651</v>
      </c>
      <c r="AT12">
        <v>11</v>
      </c>
      <c r="AU12" t="s">
        <v>365</v>
      </c>
      <c r="AV12">
        <v>28.484808200379</v>
      </c>
      <c r="AW12">
        <v>9.4616600771737467</v>
      </c>
      <c r="AX12">
        <v>68.140669680200517</v>
      </c>
      <c r="AY12" t="s">
        <v>132</v>
      </c>
      <c r="AZ12">
        <v>15058.638000000001</v>
      </c>
      <c r="BA12">
        <v>8102.134765625</v>
      </c>
    </row>
    <row r="13" spans="1:53" x14ac:dyDescent="0.3">
      <c r="A13" t="s">
        <v>132</v>
      </c>
      <c r="B13">
        <v>2015</v>
      </c>
      <c r="C13">
        <v>25021.973999999998</v>
      </c>
      <c r="D13">
        <v>44.05</v>
      </c>
      <c r="E13">
        <v>39.429422840720733</v>
      </c>
      <c r="F13">
        <v>14.98970687318303</v>
      </c>
      <c r="G13">
        <v>12.738136524198071</v>
      </c>
      <c r="H13">
        <v>32.842733761898167</v>
      </c>
      <c r="I13">
        <v>1.2624114673503442</v>
      </c>
      <c r="J13">
        <v>-1.2290524953464821</v>
      </c>
      <c r="K13">
        <v>21.385504123420329</v>
      </c>
      <c r="L13">
        <v>5.4823475110140452</v>
      </c>
      <c r="M13">
        <v>16.877997814763379</v>
      </c>
      <c r="N13">
        <v>56.254150550802251</v>
      </c>
      <c r="O13">
        <v>0.92363216924465186</v>
      </c>
      <c r="P13">
        <v>-0.69730368152774347</v>
      </c>
      <c r="Q13">
        <v>62.347862164964951</v>
      </c>
      <c r="R13">
        <v>27.06545616520015</v>
      </c>
      <c r="S13">
        <v>7.4799018089397578</v>
      </c>
      <c r="T13">
        <v>3.1067798608951311</v>
      </c>
      <c r="U13">
        <v>0.98889381781973218</v>
      </c>
      <c r="V13">
        <v>-1.066359178271008</v>
      </c>
      <c r="W13" t="s">
        <v>132</v>
      </c>
      <c r="X13">
        <v>2015</v>
      </c>
      <c r="AC13">
        <v>4.5315098231357149</v>
      </c>
      <c r="AD13">
        <v>28.255925829226449</v>
      </c>
      <c r="AE13">
        <v>6.6419871883585744</v>
      </c>
      <c r="AJ13">
        <v>4.2355636830724377</v>
      </c>
      <c r="AK13">
        <v>16.05402809239656</v>
      </c>
      <c r="AL13">
        <v>1.0959123479513271</v>
      </c>
      <c r="AQ13">
        <v>5.1872731847404969</v>
      </c>
      <c r="AR13">
        <v>43.868858376291954</v>
      </c>
      <c r="AS13">
        <v>13.2917306039325</v>
      </c>
      <c r="AT13">
        <v>12</v>
      </c>
      <c r="AU13" t="s">
        <v>365</v>
      </c>
      <c r="AV13">
        <v>54.419129713903757</v>
      </c>
      <c r="AW13">
        <v>26.86785163443437</v>
      </c>
      <c r="AX13">
        <v>89.413318330165112</v>
      </c>
      <c r="AY13" t="s">
        <v>132</v>
      </c>
      <c r="AZ13">
        <v>25021.973999999998</v>
      </c>
      <c r="BA13">
        <v>10833.630859375</v>
      </c>
    </row>
    <row r="14" spans="1:53" x14ac:dyDescent="0.3">
      <c r="A14" t="s">
        <v>133</v>
      </c>
      <c r="B14">
        <v>2000</v>
      </c>
      <c r="C14">
        <v>11.071</v>
      </c>
      <c r="D14">
        <v>100</v>
      </c>
      <c r="E14">
        <v>89.715139999999877</v>
      </c>
      <c r="F14">
        <v>2.2061099999999971</v>
      </c>
      <c r="G14">
        <v>5.9887500000001284</v>
      </c>
      <c r="H14">
        <v>2.09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89.715139999999877</v>
      </c>
      <c r="R14">
        <v>2.2061099999999971</v>
      </c>
      <c r="S14">
        <v>5.9887500000001284</v>
      </c>
      <c r="T14">
        <v>2.09</v>
      </c>
      <c r="W14" t="s">
        <v>133</v>
      </c>
      <c r="X14">
        <v>2000</v>
      </c>
      <c r="AC14">
        <v>0</v>
      </c>
      <c r="AD14">
        <v>88.543939999999864</v>
      </c>
      <c r="AE14">
        <v>1.1712</v>
      </c>
      <c r="AF14">
        <v>-999</v>
      </c>
      <c r="AG14">
        <v>-999</v>
      </c>
      <c r="AH14">
        <v>-999</v>
      </c>
      <c r="AI14">
        <v>-999</v>
      </c>
      <c r="AJ14">
        <v>-999</v>
      </c>
      <c r="AK14">
        <v>-999</v>
      </c>
      <c r="AL14">
        <v>-999</v>
      </c>
      <c r="AQ14">
        <v>0</v>
      </c>
      <c r="AR14">
        <v>88.543939999999864</v>
      </c>
      <c r="AS14">
        <v>1.1712</v>
      </c>
      <c r="AT14">
        <v>13</v>
      </c>
      <c r="AU14" t="s">
        <v>366</v>
      </c>
      <c r="AV14">
        <v>91.921249999999873</v>
      </c>
      <c r="AW14">
        <v>-999</v>
      </c>
      <c r="AX14">
        <v>91.921249999999873</v>
      </c>
      <c r="AY14" t="s">
        <v>133</v>
      </c>
      <c r="AZ14">
        <v>11.071</v>
      </c>
      <c r="BA14">
        <v>635479.3125</v>
      </c>
    </row>
    <row r="15" spans="1:53" x14ac:dyDescent="0.3">
      <c r="A15" t="s">
        <v>133</v>
      </c>
      <c r="B15">
        <v>2015</v>
      </c>
      <c r="C15">
        <v>14.614000000000001</v>
      </c>
      <c r="D15">
        <v>100</v>
      </c>
      <c r="E15">
        <v>96.917845714285562</v>
      </c>
      <c r="F15">
        <v>2.3832257142857109</v>
      </c>
      <c r="G15">
        <v>0.69892857142872344</v>
      </c>
      <c r="H15">
        <v>0</v>
      </c>
      <c r="I15">
        <v>0.48018038095237897</v>
      </c>
      <c r="J15">
        <v>-0.13933333333333334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96.917845714285562</v>
      </c>
      <c r="R15">
        <v>2.3832257142857109</v>
      </c>
      <c r="S15">
        <v>0.69892857142872344</v>
      </c>
      <c r="T15">
        <v>0</v>
      </c>
      <c r="U15">
        <v>0.48018038095237897</v>
      </c>
      <c r="V15">
        <v>-0.13933333333333334</v>
      </c>
      <c r="W15" t="s">
        <v>133</v>
      </c>
      <c r="X15">
        <v>2015</v>
      </c>
      <c r="AC15">
        <v>4.1002457142855571</v>
      </c>
      <c r="AD15">
        <v>91.6464</v>
      </c>
      <c r="AE15">
        <v>1.1712</v>
      </c>
      <c r="AF15">
        <v>-999</v>
      </c>
      <c r="AG15">
        <v>-999</v>
      </c>
      <c r="AH15">
        <v>-999</v>
      </c>
      <c r="AI15">
        <v>-999</v>
      </c>
      <c r="AJ15">
        <v>-999</v>
      </c>
      <c r="AK15">
        <v>-999</v>
      </c>
      <c r="AL15">
        <v>-999</v>
      </c>
      <c r="AQ15">
        <v>4.1002457142855571</v>
      </c>
      <c r="AR15">
        <v>91.6464</v>
      </c>
      <c r="AS15">
        <v>1.1712</v>
      </c>
      <c r="AT15">
        <v>14</v>
      </c>
      <c r="AU15" t="s">
        <v>366</v>
      </c>
      <c r="AV15">
        <v>99.301071428571277</v>
      </c>
      <c r="AW15">
        <v>-999</v>
      </c>
      <c r="AX15">
        <v>99.301071428571277</v>
      </c>
      <c r="AY15" t="s">
        <v>133</v>
      </c>
      <c r="AZ15">
        <v>14.614000000000001</v>
      </c>
      <c r="BA15">
        <v>962286.75</v>
      </c>
    </row>
    <row r="16" spans="1:53" x14ac:dyDescent="0.3">
      <c r="A16" t="s">
        <v>134</v>
      </c>
      <c r="B16">
        <v>2000</v>
      </c>
      <c r="C16">
        <v>77.647999999999996</v>
      </c>
      <c r="D16">
        <v>32.127000000000002</v>
      </c>
      <c r="E16">
        <v>82.409308414201462</v>
      </c>
      <c r="F16">
        <v>3.931516162724114</v>
      </c>
      <c r="G16">
        <v>12.31372992619697</v>
      </c>
      <c r="H16">
        <v>1.3454454968774601</v>
      </c>
      <c r="W16" t="s">
        <v>134</v>
      </c>
      <c r="X16">
        <v>2000</v>
      </c>
      <c r="AB16">
        <v>4.7448255533966979</v>
      </c>
      <c r="AC16">
        <v>9.6122307232145339</v>
      </c>
      <c r="AD16">
        <v>68.05225213759023</v>
      </c>
      <c r="AE16">
        <v>4.7448255533966979</v>
      </c>
      <c r="AT16">
        <v>15</v>
      </c>
      <c r="AU16" t="s">
        <v>367</v>
      </c>
      <c r="AV16">
        <v>86.34082457692557</v>
      </c>
      <c r="AY16" t="s">
        <v>134</v>
      </c>
      <c r="AZ16">
        <v>77.647999999999996</v>
      </c>
      <c r="BA16">
        <v>356847.6875</v>
      </c>
    </row>
    <row r="17" spans="1:53" x14ac:dyDescent="0.3">
      <c r="A17" t="s">
        <v>134</v>
      </c>
      <c r="B17">
        <v>2015</v>
      </c>
      <c r="C17">
        <v>91.817999999999998</v>
      </c>
      <c r="D17">
        <v>23.773</v>
      </c>
      <c r="E17">
        <v>87.504282384415191</v>
      </c>
      <c r="F17">
        <v>4.1745830309943264</v>
      </c>
      <c r="G17">
        <v>8.0570056714757641</v>
      </c>
      <c r="H17">
        <v>0.26412891311471748</v>
      </c>
      <c r="I17">
        <v>0.33966493134758197</v>
      </c>
      <c r="J17">
        <v>-7.2087772250849502E-2</v>
      </c>
      <c r="W17" t="s">
        <v>134</v>
      </c>
      <c r="X17">
        <v>2015</v>
      </c>
      <c r="AB17">
        <v>1.0644660174701379</v>
      </c>
      <c r="AC17">
        <v>10.746276335392251</v>
      </c>
      <c r="AD17">
        <v>75.6935400315528</v>
      </c>
      <c r="AE17">
        <v>1.0644660174701379</v>
      </c>
      <c r="AT17">
        <v>16</v>
      </c>
      <c r="AU17" t="s">
        <v>367</v>
      </c>
      <c r="AV17">
        <v>91.678865415409518</v>
      </c>
      <c r="AY17" t="s">
        <v>134</v>
      </c>
      <c r="AZ17">
        <v>91.817999999999998</v>
      </c>
      <c r="BA17">
        <v>481122.5625</v>
      </c>
    </row>
    <row r="18" spans="1:53" x14ac:dyDescent="0.3">
      <c r="A18" t="s">
        <v>135</v>
      </c>
      <c r="B18">
        <v>2000</v>
      </c>
      <c r="C18">
        <v>37057.453000000001</v>
      </c>
      <c r="D18">
        <v>89.141999999999996</v>
      </c>
      <c r="E18">
        <v>94.776294756831675</v>
      </c>
      <c r="F18">
        <v>3.1710857111546131</v>
      </c>
      <c r="G18">
        <v>2.0526195320137082</v>
      </c>
      <c r="H18">
        <v>0</v>
      </c>
      <c r="K18">
        <v>96.710314895404849</v>
      </c>
      <c r="L18">
        <v>0</v>
      </c>
      <c r="M18">
        <v>3.2896851045951512</v>
      </c>
      <c r="N18">
        <v>0</v>
      </c>
      <c r="Q18">
        <v>94.540720160517623</v>
      </c>
      <c r="R18">
        <v>3.557341894005758</v>
      </c>
      <c r="S18">
        <v>1.9019379454766181</v>
      </c>
      <c r="T18">
        <v>0</v>
      </c>
      <c r="W18" t="s">
        <v>135</v>
      </c>
      <c r="X18">
        <v>2000</v>
      </c>
      <c r="Y18">
        <v>28.77630254991448</v>
      </c>
      <c r="Z18">
        <v>24.513735087214439</v>
      </c>
      <c r="AA18">
        <v>0</v>
      </c>
      <c r="AB18">
        <v>4.2625674627000461</v>
      </c>
      <c r="AC18">
        <v>22.390498370367741</v>
      </c>
      <c r="AD18">
        <v>26.63697180406114</v>
      </c>
      <c r="AE18">
        <v>45.74882458240279</v>
      </c>
      <c r="AI18">
        <v>0.36140875137512218</v>
      </c>
      <c r="AJ18">
        <v>63.593648228738743</v>
      </c>
      <c r="AK18">
        <v>29.23777777777741</v>
      </c>
      <c r="AL18">
        <v>3.8788888888886959</v>
      </c>
      <c r="AM18">
        <v>26.55863910031842</v>
      </c>
      <c r="AN18">
        <v>21.940482903831601</v>
      </c>
      <c r="AO18">
        <v>0</v>
      </c>
      <c r="AP18">
        <v>4.6181561964868214</v>
      </c>
      <c r="AQ18">
        <v>17.5516999148028</v>
      </c>
      <c r="AR18">
        <v>26.329265892860398</v>
      </c>
      <c r="AS18">
        <v>50.659754352854428</v>
      </c>
      <c r="AT18">
        <v>17</v>
      </c>
      <c r="AU18" t="s">
        <v>368</v>
      </c>
      <c r="AV18">
        <v>97.947380467986292</v>
      </c>
      <c r="AW18">
        <v>96.710314895404849</v>
      </c>
      <c r="AX18">
        <v>98.098062054523382</v>
      </c>
      <c r="AY18" t="s">
        <v>135</v>
      </c>
      <c r="AZ18">
        <v>37057.453000000001</v>
      </c>
      <c r="BA18">
        <v>657471.1875</v>
      </c>
    </row>
    <row r="19" spans="1:53" x14ac:dyDescent="0.3">
      <c r="A19" t="s">
        <v>135</v>
      </c>
      <c r="B19">
        <v>2015</v>
      </c>
      <c r="C19">
        <v>43416.754999999997</v>
      </c>
      <c r="D19">
        <v>91.750999999999991</v>
      </c>
      <c r="E19">
        <v>94.83988146231593</v>
      </c>
      <c r="F19">
        <v>3.278179119052115</v>
      </c>
      <c r="G19">
        <v>0.53074585514440931</v>
      </c>
      <c r="H19">
        <v>1.3511935634875401</v>
      </c>
      <c r="I19">
        <v>4.2391136989503291E-3</v>
      </c>
      <c r="J19">
        <v>9.0079570899169334E-2</v>
      </c>
      <c r="K19">
        <v>93.565937020918909</v>
      </c>
      <c r="L19">
        <v>0</v>
      </c>
      <c r="M19">
        <v>6.4340629790810908</v>
      </c>
      <c r="N19">
        <v>0</v>
      </c>
      <c r="O19">
        <v>-0.20962519163239601</v>
      </c>
      <c r="P19">
        <v>0</v>
      </c>
      <c r="Q19">
        <v>94.954417191595013</v>
      </c>
      <c r="R19">
        <v>3.5729083269415209</v>
      </c>
      <c r="S19">
        <v>0</v>
      </c>
      <c r="T19">
        <v>1.4726744814634609</v>
      </c>
      <c r="U19">
        <v>2.7579802071826028E-2</v>
      </c>
      <c r="V19">
        <v>9.8178298764230731E-2</v>
      </c>
      <c r="W19" t="s">
        <v>135</v>
      </c>
      <c r="X19">
        <v>2015</v>
      </c>
      <c r="Y19">
        <v>26.484001486832611</v>
      </c>
      <c r="Z19">
        <v>18.941947060462649</v>
      </c>
      <c r="AA19">
        <v>0</v>
      </c>
      <c r="AB19">
        <v>7.5420544263699583</v>
      </c>
      <c r="AC19">
        <v>10.04477145815026</v>
      </c>
      <c r="AD19">
        <v>27.83912266277504</v>
      </c>
      <c r="AE19">
        <v>56.955987341390639</v>
      </c>
      <c r="AI19">
        <v>1.341698652365209</v>
      </c>
      <c r="AJ19">
        <v>27.04927035425203</v>
      </c>
      <c r="AK19">
        <v>56.384444444444853</v>
      </c>
      <c r="AL19">
        <v>10.13222222222203</v>
      </c>
      <c r="AM19">
        <v>25.134484457238049</v>
      </c>
      <c r="AN19">
        <v>16.969419646548161</v>
      </c>
      <c r="AO19">
        <v>0</v>
      </c>
      <c r="AP19">
        <v>8.165064810689886</v>
      </c>
      <c r="AQ19">
        <v>8.5718379970437386</v>
      </c>
      <c r="AR19">
        <v>25.367001296052589</v>
      </c>
      <c r="AS19">
        <v>61.015577898498677</v>
      </c>
      <c r="AT19">
        <v>18</v>
      </c>
      <c r="AU19" t="s">
        <v>368</v>
      </c>
      <c r="AV19">
        <v>98.118060581368056</v>
      </c>
      <c r="AW19">
        <v>93.565937020918909</v>
      </c>
      <c r="AX19">
        <v>98.527325518536529</v>
      </c>
      <c r="AY19" t="s">
        <v>135</v>
      </c>
      <c r="AZ19">
        <v>43416.754999999997</v>
      </c>
      <c r="BA19">
        <v>954919.625</v>
      </c>
    </row>
    <row r="20" spans="1:53" x14ac:dyDescent="0.3">
      <c r="A20" t="s">
        <v>136</v>
      </c>
      <c r="B20">
        <v>2000</v>
      </c>
      <c r="C20">
        <v>3076.098</v>
      </c>
      <c r="D20">
        <v>64.665999999999997</v>
      </c>
      <c r="E20">
        <v>90.359674955996113</v>
      </c>
      <c r="F20">
        <v>1.7426160778657629</v>
      </c>
      <c r="G20">
        <v>7.8071765661381018</v>
      </c>
      <c r="H20">
        <v>9.0532399999995794E-2</v>
      </c>
      <c r="K20">
        <v>81.550135148324813</v>
      </c>
      <c r="L20">
        <v>0</v>
      </c>
      <c r="M20">
        <v>18.449864851675191</v>
      </c>
      <c r="N20">
        <v>0</v>
      </c>
      <c r="Q20">
        <v>95.173275295653099</v>
      </c>
      <c r="R20">
        <v>2.694794912111099</v>
      </c>
      <c r="S20">
        <v>1.991929792235801</v>
      </c>
      <c r="T20">
        <v>0.13999999999999349</v>
      </c>
      <c r="W20" t="s">
        <v>136</v>
      </c>
      <c r="X20">
        <v>2000</v>
      </c>
      <c r="AC20">
        <v>28.009388236079499</v>
      </c>
      <c r="AD20">
        <v>0.24108146459150681</v>
      </c>
      <c r="AE20">
        <v>62.109205255325129</v>
      </c>
      <c r="AJ20">
        <v>62.452684935179803</v>
      </c>
      <c r="AK20">
        <v>0</v>
      </c>
      <c r="AL20">
        <v>19.097450213145009</v>
      </c>
      <c r="AQ20">
        <v>9.7486014244049723</v>
      </c>
      <c r="AR20">
        <v>0.3695367093227776</v>
      </c>
      <c r="AS20">
        <v>85.055137161925344</v>
      </c>
      <c r="AT20">
        <v>19</v>
      </c>
      <c r="AU20" t="s">
        <v>369</v>
      </c>
      <c r="AV20">
        <v>92.102291033861903</v>
      </c>
      <c r="AW20">
        <v>81.550135148324813</v>
      </c>
      <c r="AX20">
        <v>97.868070207764205</v>
      </c>
      <c r="AY20" t="s">
        <v>136</v>
      </c>
      <c r="AZ20">
        <v>3076.098</v>
      </c>
      <c r="BA20">
        <v>327787.09375</v>
      </c>
    </row>
    <row r="21" spans="1:53" x14ac:dyDescent="0.3">
      <c r="A21" t="s">
        <v>136</v>
      </c>
      <c r="B21">
        <v>2015</v>
      </c>
      <c r="C21">
        <v>3017.712</v>
      </c>
      <c r="D21">
        <v>62.673000000000002</v>
      </c>
      <c r="E21">
        <v>91.582766652310937</v>
      </c>
      <c r="F21">
        <v>1.7120398594906281</v>
      </c>
      <c r="G21">
        <v>6.7051934881984314</v>
      </c>
      <c r="H21">
        <v>0</v>
      </c>
      <c r="I21">
        <v>8.1539446420988301E-2</v>
      </c>
      <c r="J21">
        <v>-6.0354933333330533E-3</v>
      </c>
      <c r="K21">
        <v>83.365634548880735</v>
      </c>
      <c r="L21">
        <v>0</v>
      </c>
      <c r="M21">
        <v>16.634365451119269</v>
      </c>
      <c r="N21">
        <v>0</v>
      </c>
      <c r="O21">
        <v>0.12103329337039478</v>
      </c>
      <c r="P21">
        <v>0</v>
      </c>
      <c r="Q21">
        <v>96.476754334801626</v>
      </c>
      <c r="R21">
        <v>2.731702422878477</v>
      </c>
      <c r="S21">
        <v>0.79154324231988937</v>
      </c>
      <c r="T21">
        <v>0</v>
      </c>
      <c r="U21">
        <v>8.6898602609901829E-2</v>
      </c>
      <c r="V21">
        <v>-9.3333333333328987E-3</v>
      </c>
      <c r="W21" t="s">
        <v>136</v>
      </c>
      <c r="X21">
        <v>2015</v>
      </c>
      <c r="AC21">
        <v>24.59174032071234</v>
      </c>
      <c r="AD21">
        <v>0.63521887644955433</v>
      </c>
      <c r="AE21">
        <v>66.355807455149048</v>
      </c>
      <c r="AJ21">
        <v>63.724278055911299</v>
      </c>
      <c r="AK21">
        <v>1.7000000000000459</v>
      </c>
      <c r="AL21">
        <v>17.941356492969391</v>
      </c>
      <c r="AQ21">
        <v>1.9629831665090769</v>
      </c>
      <c r="AR21">
        <v>1.94493004906688E-2</v>
      </c>
      <c r="AS21">
        <v>94.494321867801872</v>
      </c>
      <c r="AT21">
        <v>20</v>
      </c>
      <c r="AU21" t="s">
        <v>369</v>
      </c>
      <c r="AV21">
        <v>93.294806511801568</v>
      </c>
      <c r="AW21">
        <v>83.365634548880735</v>
      </c>
      <c r="AX21">
        <v>99.208456757680111</v>
      </c>
      <c r="AY21" t="s">
        <v>136</v>
      </c>
      <c r="AZ21">
        <v>3017.712</v>
      </c>
      <c r="BA21">
        <v>477981.03125</v>
      </c>
    </row>
    <row r="22" spans="1:53" x14ac:dyDescent="0.3">
      <c r="A22" t="s">
        <v>137</v>
      </c>
      <c r="B22">
        <v>2000</v>
      </c>
      <c r="C22">
        <v>90.858000000000004</v>
      </c>
      <c r="D22">
        <v>46.717000000000006</v>
      </c>
      <c r="E22">
        <v>98.320209973753293</v>
      </c>
      <c r="F22">
        <v>0</v>
      </c>
      <c r="G22">
        <v>0.62992125984250436</v>
      </c>
      <c r="H22">
        <v>1.0498687664042019</v>
      </c>
      <c r="W22" t="s">
        <v>137</v>
      </c>
      <c r="X22">
        <v>2000</v>
      </c>
      <c r="AB22">
        <v>13.888451443569419</v>
      </c>
      <c r="AC22">
        <v>1.312335958005491</v>
      </c>
      <c r="AD22">
        <v>82.388451443569465</v>
      </c>
      <c r="AE22">
        <v>14.61942257217834</v>
      </c>
      <c r="AT22">
        <v>21</v>
      </c>
      <c r="AU22" t="s">
        <v>370</v>
      </c>
      <c r="AV22">
        <v>98.320209973753293</v>
      </c>
      <c r="AY22" t="s">
        <v>137</v>
      </c>
      <c r="AZ22">
        <v>90.858000000000004</v>
      </c>
      <c r="BA22">
        <v>54895.3671875</v>
      </c>
    </row>
    <row r="23" spans="1:53" x14ac:dyDescent="0.3">
      <c r="A23" t="s">
        <v>137</v>
      </c>
      <c r="B23">
        <v>2015</v>
      </c>
      <c r="C23">
        <v>103.889</v>
      </c>
      <c r="D23">
        <v>41.527999999999999</v>
      </c>
      <c r="E23">
        <v>97.543481116502164</v>
      </c>
      <c r="F23">
        <v>0</v>
      </c>
      <c r="G23">
        <v>0.9833558819173478</v>
      </c>
      <c r="H23">
        <v>1.473163001580488</v>
      </c>
      <c r="I23">
        <v>-5.1781923816741939E-2</v>
      </c>
      <c r="J23">
        <v>2.8219615678419071E-2</v>
      </c>
      <c r="W23" t="s">
        <v>137</v>
      </c>
      <c r="X23">
        <v>2015</v>
      </c>
      <c r="AB23">
        <v>6.8525296666574373</v>
      </c>
      <c r="AC23">
        <v>0</v>
      </c>
      <c r="AD23">
        <v>90.330291993704861</v>
      </c>
      <c r="AE23">
        <v>7.2131891227973028</v>
      </c>
      <c r="AT23">
        <v>22</v>
      </c>
      <c r="AU23" t="s">
        <v>370</v>
      </c>
      <c r="AV23">
        <v>97.543481116502164</v>
      </c>
      <c r="AY23" t="s">
        <v>137</v>
      </c>
      <c r="AZ23">
        <v>103.889</v>
      </c>
      <c r="BA23">
        <v>66594.1796875</v>
      </c>
    </row>
    <row r="24" spans="1:53" x14ac:dyDescent="0.3">
      <c r="A24" t="s">
        <v>138</v>
      </c>
      <c r="B24">
        <v>2000</v>
      </c>
      <c r="C24">
        <v>19107.251</v>
      </c>
      <c r="D24">
        <v>87.165000000000006</v>
      </c>
      <c r="E24">
        <v>100</v>
      </c>
      <c r="F24">
        <v>0</v>
      </c>
      <c r="G24">
        <v>0</v>
      </c>
      <c r="H24">
        <v>0</v>
      </c>
      <c r="W24" t="s">
        <v>138</v>
      </c>
      <c r="X24">
        <v>2000</v>
      </c>
      <c r="Y24">
        <v>65.45210000000003</v>
      </c>
      <c r="Z24">
        <v>5.75</v>
      </c>
      <c r="AA24">
        <v>0</v>
      </c>
      <c r="AB24">
        <v>59.70210000000003</v>
      </c>
      <c r="AC24">
        <v>11.5</v>
      </c>
      <c r="AE24">
        <v>88.5</v>
      </c>
      <c r="AT24">
        <v>23</v>
      </c>
      <c r="AU24" t="s">
        <v>371</v>
      </c>
      <c r="AV24">
        <v>100</v>
      </c>
      <c r="AY24" t="s">
        <v>138</v>
      </c>
      <c r="AZ24">
        <v>19107.251</v>
      </c>
      <c r="BA24">
        <v>6096533</v>
      </c>
    </row>
    <row r="25" spans="1:53" x14ac:dyDescent="0.3">
      <c r="A25" t="s">
        <v>138</v>
      </c>
      <c r="B25">
        <v>2015</v>
      </c>
      <c r="C25">
        <v>23968.973000000002</v>
      </c>
      <c r="D25">
        <v>89.423000000000002</v>
      </c>
      <c r="E25">
        <v>100</v>
      </c>
      <c r="F25">
        <v>0</v>
      </c>
      <c r="G25">
        <v>0</v>
      </c>
      <c r="H25">
        <v>0</v>
      </c>
      <c r="I25">
        <v>0</v>
      </c>
      <c r="J25">
        <v>0</v>
      </c>
      <c r="W25" t="s">
        <v>138</v>
      </c>
      <c r="X25">
        <v>2015</v>
      </c>
      <c r="Y25">
        <v>74.213599999999914</v>
      </c>
      <c r="Z25">
        <v>5.75</v>
      </c>
      <c r="AA25">
        <v>0</v>
      </c>
      <c r="AB25">
        <v>68.463599999999914</v>
      </c>
      <c r="AC25">
        <v>11.5</v>
      </c>
      <c r="AE25">
        <v>88.5</v>
      </c>
      <c r="AT25">
        <v>24</v>
      </c>
      <c r="AU25" t="s">
        <v>371</v>
      </c>
      <c r="AV25">
        <v>100</v>
      </c>
      <c r="AY25" t="s">
        <v>138</v>
      </c>
      <c r="AZ25">
        <v>23968.973000000002</v>
      </c>
      <c r="BA25">
        <v>7326091</v>
      </c>
    </row>
    <row r="26" spans="1:53" x14ac:dyDescent="0.3">
      <c r="A26" t="s">
        <v>139</v>
      </c>
      <c r="B26">
        <v>2000</v>
      </c>
      <c r="C26">
        <v>8050.884</v>
      </c>
      <c r="D26">
        <v>65.8</v>
      </c>
      <c r="E26">
        <v>99.99998238099576</v>
      </c>
      <c r="F26">
        <v>0</v>
      </c>
      <c r="G26">
        <v>1.7619004239599999E-5</v>
      </c>
      <c r="H26">
        <v>0</v>
      </c>
      <c r="K26">
        <v>99.999948482443713</v>
      </c>
      <c r="L26">
        <v>0</v>
      </c>
      <c r="M26">
        <v>5.1517556286700001E-5</v>
      </c>
      <c r="N26">
        <v>0</v>
      </c>
      <c r="Q26">
        <v>100</v>
      </c>
      <c r="R26">
        <v>0</v>
      </c>
      <c r="S26">
        <v>0</v>
      </c>
      <c r="T26">
        <v>0</v>
      </c>
      <c r="W26" t="s">
        <v>139</v>
      </c>
      <c r="X26">
        <v>2000</v>
      </c>
      <c r="Y26">
        <v>96.782129745060359</v>
      </c>
      <c r="Z26">
        <v>3.217852635935408</v>
      </c>
      <c r="AA26">
        <v>0</v>
      </c>
      <c r="AB26">
        <v>93.564277109124944</v>
      </c>
      <c r="AC26">
        <v>1.1698689783890179</v>
      </c>
      <c r="AD26">
        <v>5.2658362934817982</v>
      </c>
      <c r="AE26">
        <v>93.564277109124944</v>
      </c>
      <c r="AF26">
        <v>92.164018792749843</v>
      </c>
      <c r="AG26">
        <v>7.8359296896938604</v>
      </c>
      <c r="AH26">
        <v>0</v>
      </c>
      <c r="AI26">
        <v>84.328089103055987</v>
      </c>
      <c r="AJ26">
        <v>0.27467723470410021</v>
      </c>
      <c r="AK26">
        <v>15.397182144683621</v>
      </c>
      <c r="AL26">
        <v>84.328089103055987</v>
      </c>
      <c r="AM26">
        <v>99.182424495349395</v>
      </c>
      <c r="AN26">
        <v>0.81757550465060547</v>
      </c>
      <c r="AO26">
        <v>0</v>
      </c>
      <c r="AP26">
        <v>98.364848990698789</v>
      </c>
      <c r="AQ26">
        <v>1.6351510093012109</v>
      </c>
      <c r="AR26">
        <v>0</v>
      </c>
      <c r="AS26">
        <v>98.364848990698789</v>
      </c>
      <c r="AT26">
        <v>25</v>
      </c>
      <c r="AU26" t="s">
        <v>372</v>
      </c>
      <c r="AV26">
        <v>99.99998238099576</v>
      </c>
      <c r="AW26">
        <v>99.999948482443713</v>
      </c>
      <c r="AX26">
        <v>100</v>
      </c>
      <c r="AY26" t="s">
        <v>139</v>
      </c>
      <c r="AZ26">
        <v>8050.884</v>
      </c>
    </row>
    <row r="27" spans="1:53" x14ac:dyDescent="0.3">
      <c r="A27" t="s">
        <v>139</v>
      </c>
      <c r="B27">
        <v>2015</v>
      </c>
      <c r="C27">
        <v>8544.5859999999993</v>
      </c>
      <c r="D27">
        <v>65.968000000000004</v>
      </c>
      <c r="E27">
        <v>99.973375025299248</v>
      </c>
      <c r="F27">
        <v>0</v>
      </c>
      <c r="G27">
        <v>2.6624974700752601E-2</v>
      </c>
      <c r="H27">
        <v>0</v>
      </c>
      <c r="I27">
        <v>-1.7738237131008341E-3</v>
      </c>
      <c r="J27">
        <v>0</v>
      </c>
      <c r="K27">
        <v>100</v>
      </c>
      <c r="L27">
        <v>0</v>
      </c>
      <c r="M27">
        <v>0</v>
      </c>
      <c r="N27">
        <v>0</v>
      </c>
      <c r="O27">
        <v>3.4345037524493213E-6</v>
      </c>
      <c r="P27">
        <v>0</v>
      </c>
      <c r="Q27">
        <v>99.959639560543366</v>
      </c>
      <c r="R27">
        <v>0</v>
      </c>
      <c r="S27">
        <v>4.0360439456634402E-2</v>
      </c>
      <c r="T27">
        <v>0</v>
      </c>
      <c r="U27">
        <v>-2.6906959637756243E-3</v>
      </c>
      <c r="V27">
        <v>0</v>
      </c>
      <c r="W27" t="s">
        <v>139</v>
      </c>
      <c r="X27">
        <v>2015</v>
      </c>
      <c r="Y27">
        <v>96.780616945517721</v>
      </c>
      <c r="Z27">
        <v>3.19275807978152</v>
      </c>
      <c r="AA27">
        <v>0</v>
      </c>
      <c r="AB27">
        <v>93.587858865736209</v>
      </c>
      <c r="AC27">
        <v>1.1455471320843089</v>
      </c>
      <c r="AD27">
        <v>5.2399690274787298</v>
      </c>
      <c r="AE27">
        <v>93.587858865736209</v>
      </c>
      <c r="AF27">
        <v>92.164044551527994</v>
      </c>
      <c r="AG27">
        <v>7.8359554484720038</v>
      </c>
      <c r="AH27">
        <v>0</v>
      </c>
      <c r="AI27">
        <v>84.328089103055987</v>
      </c>
      <c r="AJ27">
        <v>0.27472875226038701</v>
      </c>
      <c r="AK27">
        <v>15.397182144683621</v>
      </c>
      <c r="AL27">
        <v>84.328089103055987</v>
      </c>
      <c r="AM27">
        <v>99.162244275621077</v>
      </c>
      <c r="AN27">
        <v>0.79739528492228828</v>
      </c>
      <c r="AO27">
        <v>0</v>
      </c>
      <c r="AP27">
        <v>98.364848990698789</v>
      </c>
      <c r="AQ27">
        <v>1.594790569844577</v>
      </c>
      <c r="AR27">
        <v>0</v>
      </c>
      <c r="AS27">
        <v>98.364848990698789</v>
      </c>
      <c r="AT27">
        <v>26</v>
      </c>
      <c r="AU27" t="s">
        <v>372</v>
      </c>
      <c r="AV27">
        <v>99.973375025299248</v>
      </c>
      <c r="AW27">
        <v>100</v>
      </c>
      <c r="AX27">
        <v>99.959639560543366</v>
      </c>
      <c r="AY27" t="s">
        <v>139</v>
      </c>
      <c r="AZ27">
        <v>8544.5859999999993</v>
      </c>
    </row>
    <row r="28" spans="1:53" x14ac:dyDescent="0.3">
      <c r="A28" t="s">
        <v>140</v>
      </c>
      <c r="B28">
        <v>2000</v>
      </c>
      <c r="C28">
        <v>8117.7420000000002</v>
      </c>
      <c r="D28">
        <v>51.38600000000001</v>
      </c>
      <c r="E28">
        <v>65.603688776703976</v>
      </c>
      <c r="F28">
        <v>4.3650160502064024</v>
      </c>
      <c r="G28">
        <v>29.888789524164029</v>
      </c>
      <c r="H28">
        <v>0.14250564892558901</v>
      </c>
      <c r="K28">
        <v>53.524388514118499</v>
      </c>
      <c r="L28">
        <v>1.507690329435297</v>
      </c>
      <c r="M28">
        <v>44.762979747906662</v>
      </c>
      <c r="N28">
        <v>0.20494140853955761</v>
      </c>
      <c r="Q28">
        <v>77.03137536381584</v>
      </c>
      <c r="R28">
        <v>7.0682043230738447</v>
      </c>
      <c r="S28">
        <v>15.816982348337479</v>
      </c>
      <c r="T28">
        <v>8.3437964772834106E-2</v>
      </c>
      <c r="W28" t="s">
        <v>140</v>
      </c>
      <c r="X28">
        <v>2000</v>
      </c>
      <c r="AB28">
        <v>35.695363397436729</v>
      </c>
      <c r="AC28">
        <v>27.77158316766613</v>
      </c>
      <c r="AD28">
        <v>0.91719292719282941</v>
      </c>
      <c r="AE28">
        <v>36.914912681845017</v>
      </c>
      <c r="AI28">
        <v>0.31610035339710169</v>
      </c>
      <c r="AJ28">
        <v>52.440319667176212</v>
      </c>
      <c r="AK28">
        <v>0.75716877271046235</v>
      </c>
      <c r="AL28">
        <v>0.32690007423183431</v>
      </c>
      <c r="AM28">
        <v>71.150640498729004</v>
      </c>
      <c r="AN28">
        <v>3.5718737473206579</v>
      </c>
      <c r="AO28">
        <v>0</v>
      </c>
      <c r="AP28">
        <v>67.578766751408352</v>
      </c>
      <c r="AQ28">
        <v>6.0746749646293132</v>
      </c>
      <c r="AR28">
        <v>1.069072530012003</v>
      </c>
      <c r="AS28">
        <v>69.887627869174523</v>
      </c>
      <c r="AT28">
        <v>27</v>
      </c>
      <c r="AU28" t="s">
        <v>373</v>
      </c>
      <c r="AV28">
        <v>69.968704826910383</v>
      </c>
      <c r="AW28">
        <v>55.032078843553791</v>
      </c>
      <c r="AX28">
        <v>84.099579686889683</v>
      </c>
      <c r="AY28" t="s">
        <v>140</v>
      </c>
      <c r="AZ28">
        <v>8117.7420000000002</v>
      </c>
    </row>
    <row r="29" spans="1:53" x14ac:dyDescent="0.3">
      <c r="A29" t="s">
        <v>140</v>
      </c>
      <c r="B29">
        <v>2015</v>
      </c>
      <c r="C29">
        <v>9753.9680000000008</v>
      </c>
      <c r="D29">
        <v>54.61999999999999</v>
      </c>
      <c r="E29">
        <v>89.349080834249349</v>
      </c>
      <c r="F29">
        <v>5.6981410255220073</v>
      </c>
      <c r="G29">
        <v>4.7948886136599702</v>
      </c>
      <c r="H29">
        <v>0.15788952656867489</v>
      </c>
      <c r="I29">
        <v>1.5830261371696916</v>
      </c>
      <c r="J29">
        <v>1.0255918428723921E-3</v>
      </c>
      <c r="K29">
        <v>86.645338367800207</v>
      </c>
      <c r="L29">
        <v>2.440650745843143</v>
      </c>
      <c r="M29">
        <v>10.56608332670776</v>
      </c>
      <c r="N29">
        <v>0.34792755964890892</v>
      </c>
      <c r="O29">
        <v>2.2080633235787803</v>
      </c>
      <c r="P29">
        <v>9.5324100739567538E-3</v>
      </c>
      <c r="Q29">
        <v>91.595434425012101</v>
      </c>
      <c r="R29">
        <v>8.4045655749878971</v>
      </c>
      <c r="S29">
        <v>0</v>
      </c>
      <c r="T29">
        <v>0</v>
      </c>
      <c r="U29">
        <v>0.97093727074641734</v>
      </c>
      <c r="V29">
        <v>-5.5625309848556072E-3</v>
      </c>
      <c r="W29" t="s">
        <v>140</v>
      </c>
      <c r="X29">
        <v>2015</v>
      </c>
      <c r="AB29">
        <v>34.914084469620917</v>
      </c>
      <c r="AC29">
        <v>51.930681819825438</v>
      </c>
      <c r="AD29">
        <v>0.86533987854882743</v>
      </c>
      <c r="AE29">
        <v>36.553059135875081</v>
      </c>
      <c r="AI29">
        <v>5.6440055556122699</v>
      </c>
      <c r="AJ29">
        <v>79.577180608586445</v>
      </c>
      <c r="AK29">
        <v>1.1592051983350251</v>
      </c>
      <c r="AL29">
        <v>5.9089525608787294</v>
      </c>
      <c r="AM29">
        <v>73.373123032573872</v>
      </c>
      <c r="AN29">
        <v>15.50584302807564</v>
      </c>
      <c r="AO29">
        <v>0</v>
      </c>
      <c r="AP29">
        <v>57.867280004498241</v>
      </c>
      <c r="AQ29">
        <v>30.37501088206886</v>
      </c>
      <c r="AR29">
        <v>0.63667517408241348</v>
      </c>
      <c r="AS29">
        <v>60.583748368860817</v>
      </c>
      <c r="AT29">
        <v>28</v>
      </c>
      <c r="AU29" t="s">
        <v>373</v>
      </c>
      <c r="AV29">
        <v>95.047221859771355</v>
      </c>
      <c r="AW29">
        <v>89.085989113643336</v>
      </c>
      <c r="AX29">
        <v>100</v>
      </c>
      <c r="AY29" t="s">
        <v>140</v>
      </c>
      <c r="AZ29">
        <v>9753.9680000000008</v>
      </c>
    </row>
    <row r="30" spans="1:53" x14ac:dyDescent="0.3">
      <c r="A30" t="s">
        <v>141</v>
      </c>
      <c r="B30">
        <v>2000</v>
      </c>
      <c r="C30">
        <v>297.89100000000002</v>
      </c>
      <c r="D30">
        <v>82.009</v>
      </c>
      <c r="E30">
        <v>88.592687678886776</v>
      </c>
      <c r="F30">
        <v>4.4172219690665102</v>
      </c>
      <c r="G30">
        <v>5.7947699588215187</v>
      </c>
      <c r="H30">
        <v>1.1953203932251879</v>
      </c>
      <c r="W30" t="s">
        <v>141</v>
      </c>
      <c r="X30">
        <v>2000</v>
      </c>
      <c r="AB30">
        <v>9.1358725033969019</v>
      </c>
      <c r="AC30">
        <v>2.659302042530058</v>
      </c>
      <c r="AD30">
        <v>74.513545007110594</v>
      </c>
      <c r="AE30">
        <v>11.41984062924613</v>
      </c>
      <c r="AT30">
        <v>29</v>
      </c>
      <c r="AU30" t="s">
        <v>374</v>
      </c>
      <c r="AV30">
        <v>93.009909647953293</v>
      </c>
      <c r="AY30" t="s">
        <v>141</v>
      </c>
      <c r="AZ30">
        <v>297.89100000000002</v>
      </c>
    </row>
    <row r="31" spans="1:53" x14ac:dyDescent="0.3">
      <c r="A31" t="s">
        <v>141</v>
      </c>
      <c r="B31">
        <v>2015</v>
      </c>
      <c r="C31">
        <v>388.01900000000001</v>
      </c>
      <c r="D31">
        <v>82.873999999999995</v>
      </c>
      <c r="E31">
        <v>92.011196765227908</v>
      </c>
      <c r="F31">
        <v>4.5876684679059192</v>
      </c>
      <c r="G31">
        <v>3.4011347668661638</v>
      </c>
      <c r="H31">
        <v>0</v>
      </c>
      <c r="I31">
        <v>0.22790060575607546</v>
      </c>
      <c r="J31">
        <v>-7.9688026215012531E-2</v>
      </c>
      <c r="W31" t="s">
        <v>141</v>
      </c>
      <c r="X31">
        <v>2015</v>
      </c>
      <c r="AB31">
        <v>9.9228517631501738</v>
      </c>
      <c r="AC31">
        <v>0.60696898739482641</v>
      </c>
      <c r="AD31">
        <v>79.000663073895367</v>
      </c>
      <c r="AE31">
        <v>12.40356470393772</v>
      </c>
      <c r="AT31">
        <v>30</v>
      </c>
      <c r="AU31" t="s">
        <v>374</v>
      </c>
      <c r="AV31">
        <v>96.598865233133836</v>
      </c>
      <c r="AY31" t="s">
        <v>141</v>
      </c>
      <c r="AZ31">
        <v>388.01900000000001</v>
      </c>
    </row>
    <row r="32" spans="1:53" x14ac:dyDescent="0.3">
      <c r="A32" t="s">
        <v>142</v>
      </c>
      <c r="B32">
        <v>2000</v>
      </c>
      <c r="C32">
        <v>666.85500000000002</v>
      </c>
      <c r="D32">
        <v>88.372</v>
      </c>
      <c r="E32">
        <v>99.847859852153178</v>
      </c>
      <c r="F32">
        <v>0</v>
      </c>
      <c r="G32">
        <v>0.15214014784682209</v>
      </c>
      <c r="H32">
        <v>0</v>
      </c>
      <c r="W32" t="s">
        <v>142</v>
      </c>
      <c r="X32">
        <v>2000</v>
      </c>
      <c r="Y32">
        <v>93.391024477211431</v>
      </c>
      <c r="Z32">
        <v>6.456835374941754</v>
      </c>
      <c r="AA32">
        <v>0</v>
      </c>
      <c r="AB32">
        <v>86.93418910226967</v>
      </c>
      <c r="AC32">
        <v>12.91367074988351</v>
      </c>
      <c r="AE32">
        <v>86.93418910226967</v>
      </c>
      <c r="AT32">
        <v>31</v>
      </c>
      <c r="AU32" t="s">
        <v>375</v>
      </c>
      <c r="AV32">
        <v>99.847859852153178</v>
      </c>
      <c r="AY32" t="s">
        <v>142</v>
      </c>
      <c r="AZ32">
        <v>666.85500000000002</v>
      </c>
    </row>
    <row r="33" spans="1:52" x14ac:dyDescent="0.3">
      <c r="A33" t="s">
        <v>142</v>
      </c>
      <c r="B33">
        <v>2015</v>
      </c>
      <c r="C33">
        <v>1377.2370000000001</v>
      </c>
      <c r="D33">
        <v>88.774999999999991</v>
      </c>
      <c r="E33">
        <v>100</v>
      </c>
      <c r="F33">
        <v>0</v>
      </c>
      <c r="G33">
        <v>0</v>
      </c>
      <c r="H33">
        <v>0</v>
      </c>
      <c r="I33">
        <v>1.0142676523121471E-2</v>
      </c>
      <c r="J33">
        <v>0</v>
      </c>
      <c r="W33" t="s">
        <v>142</v>
      </c>
      <c r="X33">
        <v>2015</v>
      </c>
      <c r="Y33">
        <v>93.467094551134835</v>
      </c>
      <c r="Z33">
        <v>6.532905448865165</v>
      </c>
      <c r="AA33">
        <v>0</v>
      </c>
      <c r="AB33">
        <v>86.93418910226967</v>
      </c>
      <c r="AC33">
        <v>13.06581089773033</v>
      </c>
      <c r="AE33">
        <v>86.93418910226967</v>
      </c>
      <c r="AT33">
        <v>32</v>
      </c>
      <c r="AU33" t="s">
        <v>375</v>
      </c>
      <c r="AV33">
        <v>100</v>
      </c>
      <c r="AY33" t="s">
        <v>142</v>
      </c>
      <c r="AZ33">
        <v>1377.2370000000001</v>
      </c>
    </row>
    <row r="34" spans="1:52" x14ac:dyDescent="0.3">
      <c r="A34" t="s">
        <v>143</v>
      </c>
      <c r="B34">
        <v>2000</v>
      </c>
      <c r="C34">
        <v>131280.739</v>
      </c>
      <c r="D34">
        <v>23.59</v>
      </c>
      <c r="E34">
        <v>25.34631886700798</v>
      </c>
      <c r="F34">
        <v>11.93249810972377</v>
      </c>
      <c r="G34">
        <v>44.356707274846912</v>
      </c>
      <c r="H34">
        <v>18.364475748421341</v>
      </c>
      <c r="K34">
        <v>20.591608994620461</v>
      </c>
      <c r="L34">
        <v>8.9007215701221245</v>
      </c>
      <c r="M34">
        <v>48.143625940611862</v>
      </c>
      <c r="N34">
        <v>22.364043494645561</v>
      </c>
      <c r="Q34">
        <v>40.747225240434467</v>
      </c>
      <c r="R34">
        <v>21.752678075427951</v>
      </c>
      <c r="S34">
        <v>32.090558260387411</v>
      </c>
      <c r="T34">
        <v>5.4095384237501776</v>
      </c>
      <c r="W34" t="s">
        <v>143</v>
      </c>
      <c r="X34">
        <v>2000</v>
      </c>
      <c r="AC34">
        <v>16.357738933998839</v>
      </c>
      <c r="AD34">
        <v>7.2906485918432713</v>
      </c>
      <c r="AE34">
        <v>1.697931341165877</v>
      </c>
      <c r="AF34">
        <v>15.2133267015393</v>
      </c>
      <c r="AG34">
        <v>15.15266228086665</v>
      </c>
      <c r="AH34">
        <v>0</v>
      </c>
      <c r="AI34">
        <v>6.0664420672646699E-2</v>
      </c>
      <c r="AJ34">
        <v>17.446480747981941</v>
      </c>
      <c r="AK34">
        <v>3.0237994052932251</v>
      </c>
      <c r="AL34">
        <v>0.1213288413452934</v>
      </c>
      <c r="AQ34">
        <v>13.72312216536255</v>
      </c>
      <c r="AR34">
        <v>20.489335138595582</v>
      </c>
      <c r="AS34">
        <v>6.5347679364763351</v>
      </c>
      <c r="AT34">
        <v>33</v>
      </c>
      <c r="AU34" t="s">
        <v>376</v>
      </c>
      <c r="AV34">
        <v>37.278816976731747</v>
      </c>
      <c r="AW34">
        <v>29.492330564742591</v>
      </c>
      <c r="AX34">
        <v>62.499903315862412</v>
      </c>
      <c r="AY34" t="s">
        <v>143</v>
      </c>
      <c r="AZ34">
        <v>131280.739</v>
      </c>
    </row>
    <row r="35" spans="1:52" x14ac:dyDescent="0.3">
      <c r="A35" t="s">
        <v>143</v>
      </c>
      <c r="B35">
        <v>2015</v>
      </c>
      <c r="C35">
        <v>160995.64199999999</v>
      </c>
      <c r="D35">
        <v>34.277000000000001</v>
      </c>
      <c r="E35">
        <v>46.924593229884557</v>
      </c>
      <c r="F35">
        <v>22.15197207921053</v>
      </c>
      <c r="G35">
        <v>30.816847373435468</v>
      </c>
      <c r="H35">
        <v>0.10658731746942671</v>
      </c>
      <c r="I35">
        <v>1.4385516241917717</v>
      </c>
      <c r="J35">
        <v>-1.2171925620634609</v>
      </c>
      <c r="K35">
        <v>43.408997722621073</v>
      </c>
      <c r="L35">
        <v>18.763536276745288</v>
      </c>
      <c r="M35">
        <v>37.665289414857853</v>
      </c>
      <c r="N35">
        <v>0.16217658577579641</v>
      </c>
      <c r="O35">
        <v>1.521159248533374</v>
      </c>
      <c r="P35">
        <v>-1.4801244605913175</v>
      </c>
      <c r="Q35">
        <v>53.665424794020247</v>
      </c>
      <c r="R35">
        <v>28.648986585889169</v>
      </c>
      <c r="S35">
        <v>17.685588620090581</v>
      </c>
      <c r="T35">
        <v>0</v>
      </c>
      <c r="U35">
        <v>0.86121330357238535</v>
      </c>
      <c r="V35">
        <v>-0.36063589491667852</v>
      </c>
      <c r="W35" t="s">
        <v>143</v>
      </c>
      <c r="X35">
        <v>2015</v>
      </c>
      <c r="AC35">
        <v>34.400010253913422</v>
      </c>
      <c r="AD35">
        <v>9.2149085677829028</v>
      </c>
      <c r="AE35">
        <v>3.3096744081882461</v>
      </c>
      <c r="AF35">
        <v>32.112201895980711</v>
      </c>
      <c r="AG35">
        <v>32.06242657330376</v>
      </c>
      <c r="AH35">
        <v>0</v>
      </c>
      <c r="AI35">
        <v>4.9775322676948598E-2</v>
      </c>
      <c r="AJ35">
        <v>37.210850574893549</v>
      </c>
      <c r="AK35">
        <v>6.0985965023736224</v>
      </c>
      <c r="AL35">
        <v>9.9550645353897196E-2</v>
      </c>
      <c r="AQ35">
        <v>29.694769223046439</v>
      </c>
      <c r="AR35">
        <v>14.88205793935883</v>
      </c>
      <c r="AS35">
        <v>9.0885976316149844</v>
      </c>
      <c r="AT35">
        <v>34</v>
      </c>
      <c r="AU35" t="s">
        <v>376</v>
      </c>
      <c r="AV35">
        <v>69.076565309095102</v>
      </c>
      <c r="AW35">
        <v>62.172533999366351</v>
      </c>
      <c r="AX35">
        <v>82.314411379909416</v>
      </c>
      <c r="AY35" t="s">
        <v>143</v>
      </c>
      <c r="AZ35">
        <v>160995.64199999999</v>
      </c>
    </row>
    <row r="36" spans="1:52" x14ac:dyDescent="0.3">
      <c r="A36" t="s">
        <v>144</v>
      </c>
      <c r="B36">
        <v>2000</v>
      </c>
      <c r="C36">
        <v>269.83800000000002</v>
      </c>
      <c r="D36">
        <v>33.829999999999991</v>
      </c>
      <c r="E36">
        <v>87.857405619004169</v>
      </c>
      <c r="F36">
        <v>1.7085034719049801</v>
      </c>
      <c r="G36">
        <v>9.7318181818181309</v>
      </c>
      <c r="H36">
        <v>0.7022727272727245</v>
      </c>
      <c r="W36" t="s">
        <v>144</v>
      </c>
      <c r="X36">
        <v>2000</v>
      </c>
      <c r="AB36">
        <v>0.49046231155790049</v>
      </c>
      <c r="AC36">
        <v>77.851974463225162</v>
      </c>
      <c r="AD36">
        <v>9.5149688442211051</v>
      </c>
      <c r="AE36">
        <v>0.49046231155790049</v>
      </c>
      <c r="AT36">
        <v>35</v>
      </c>
      <c r="AU36" t="s">
        <v>377</v>
      </c>
      <c r="AV36">
        <v>89.565909090909145</v>
      </c>
      <c r="AY36" t="s">
        <v>144</v>
      </c>
      <c r="AZ36">
        <v>269.83800000000002</v>
      </c>
    </row>
    <row r="37" spans="1:52" x14ac:dyDescent="0.3">
      <c r="A37" t="s">
        <v>144</v>
      </c>
      <c r="B37">
        <v>2015</v>
      </c>
      <c r="C37">
        <v>284.21499999999997</v>
      </c>
      <c r="D37">
        <v>31.475000000000001</v>
      </c>
      <c r="E37">
        <v>96.456101690269463</v>
      </c>
      <c r="F37">
        <v>1.8757164915486511</v>
      </c>
      <c r="G37">
        <v>0.83863636363643934</v>
      </c>
      <c r="H37">
        <v>0.82954545454545325</v>
      </c>
      <c r="I37">
        <v>0.57324640475101962</v>
      </c>
      <c r="J37">
        <v>8.4848484848485846E-3</v>
      </c>
      <c r="W37" t="s">
        <v>144</v>
      </c>
      <c r="X37">
        <v>2015</v>
      </c>
      <c r="AB37">
        <v>5.2969929648242102</v>
      </c>
      <c r="AC37">
        <v>81.644139881224149</v>
      </c>
      <c r="AD37">
        <v>9.5149688442211051</v>
      </c>
      <c r="AE37">
        <v>5.2969929648242102</v>
      </c>
      <c r="AT37">
        <v>36</v>
      </c>
      <c r="AU37" t="s">
        <v>377</v>
      </c>
      <c r="AV37">
        <v>98.331818181818107</v>
      </c>
      <c r="AY37" t="s">
        <v>144</v>
      </c>
      <c r="AZ37">
        <v>284.21499999999997</v>
      </c>
    </row>
    <row r="38" spans="1:52" x14ac:dyDescent="0.3">
      <c r="A38" t="s">
        <v>145</v>
      </c>
      <c r="B38">
        <v>2000</v>
      </c>
      <c r="C38">
        <v>9952.0550000000003</v>
      </c>
      <c r="D38">
        <v>69.972999999999999</v>
      </c>
      <c r="E38">
        <v>94.982859389648354</v>
      </c>
      <c r="F38">
        <v>4.6360273796542568</v>
      </c>
      <c r="G38">
        <v>0.38111323069737812</v>
      </c>
      <c r="H38">
        <v>0</v>
      </c>
      <c r="K38">
        <v>97.388306639211109</v>
      </c>
      <c r="L38">
        <v>2.1416974917404579</v>
      </c>
      <c r="M38">
        <v>0.46999586904843232</v>
      </c>
      <c r="N38">
        <v>0</v>
      </c>
      <c r="Q38">
        <v>93.950627463582308</v>
      </c>
      <c r="R38">
        <v>5.7064008600593796</v>
      </c>
      <c r="S38">
        <v>0.34297167635831732</v>
      </c>
      <c r="T38">
        <v>0</v>
      </c>
      <c r="W38" t="s">
        <v>145</v>
      </c>
      <c r="X38">
        <v>2000</v>
      </c>
      <c r="Y38">
        <v>81.69459924139781</v>
      </c>
      <c r="Z38">
        <v>12.59364620561246</v>
      </c>
      <c r="AA38">
        <v>0</v>
      </c>
      <c r="AB38">
        <v>69.100953035785352</v>
      </c>
      <c r="AC38">
        <v>23.343940873851139</v>
      </c>
      <c r="AD38">
        <v>1.843351537373775</v>
      </c>
      <c r="AE38">
        <v>69.795566978423452</v>
      </c>
      <c r="AF38">
        <v>66.476142594264445</v>
      </c>
      <c r="AG38">
        <v>30.551039101213011</v>
      </c>
      <c r="AH38">
        <v>0</v>
      </c>
      <c r="AI38">
        <v>35.925103493051431</v>
      </c>
      <c r="AJ38">
        <v>58.02684940258473</v>
      </c>
      <c r="AK38">
        <v>3.0752287998412959</v>
      </c>
      <c r="AL38">
        <v>36.286228436785088</v>
      </c>
      <c r="AM38">
        <v>87.954202070474778</v>
      </c>
      <c r="AN38">
        <v>5.164206988462321</v>
      </c>
      <c r="AO38">
        <v>0</v>
      </c>
      <c r="AP38">
        <v>82.789995082012453</v>
      </c>
      <c r="AQ38">
        <v>8.9951108220441771</v>
      </c>
      <c r="AR38">
        <v>1.3333031548804639</v>
      </c>
      <c r="AS38">
        <v>83.622213486657671</v>
      </c>
      <c r="AT38">
        <v>37</v>
      </c>
      <c r="AU38" t="s">
        <v>378</v>
      </c>
      <c r="AV38">
        <v>99.61888676930262</v>
      </c>
      <c r="AW38">
        <v>99.530004130951568</v>
      </c>
      <c r="AX38">
        <v>99.657028323641683</v>
      </c>
      <c r="AY38" t="s">
        <v>145</v>
      </c>
      <c r="AZ38">
        <v>9952.0550000000003</v>
      </c>
    </row>
    <row r="39" spans="1:52" x14ac:dyDescent="0.3">
      <c r="A39" t="s">
        <v>145</v>
      </c>
      <c r="B39">
        <v>2015</v>
      </c>
      <c r="C39">
        <v>9495.8259999999991</v>
      </c>
      <c r="D39">
        <v>76.667000000000002</v>
      </c>
      <c r="E39">
        <v>94.253979863712573</v>
      </c>
      <c r="F39">
        <v>4.8666061941722401</v>
      </c>
      <c r="G39">
        <v>0.87941394211519253</v>
      </c>
      <c r="H39">
        <v>0</v>
      </c>
      <c r="I39">
        <v>-4.8591968395718749E-2</v>
      </c>
      <c r="J39">
        <v>0</v>
      </c>
      <c r="K39">
        <v>94.927086010782162</v>
      </c>
      <c r="L39">
        <v>2.0875719993848509</v>
      </c>
      <c r="M39">
        <v>2.9853419898329889</v>
      </c>
      <c r="N39">
        <v>0</v>
      </c>
      <c r="O39">
        <v>-0.16408137522859648</v>
      </c>
      <c r="P39">
        <v>0</v>
      </c>
      <c r="Q39">
        <v>94.049125288346701</v>
      </c>
      <c r="R39">
        <v>5.7123834499273123</v>
      </c>
      <c r="S39">
        <v>0.23849126172599711</v>
      </c>
      <c r="T39">
        <v>0</v>
      </c>
      <c r="U39">
        <v>6.5665216509595819E-3</v>
      </c>
      <c r="V39">
        <v>0</v>
      </c>
      <c r="W39" t="s">
        <v>145</v>
      </c>
      <c r="X39">
        <v>2015</v>
      </c>
      <c r="Y39">
        <v>76.229700180291843</v>
      </c>
      <c r="Z39">
        <v>4.810957504553957</v>
      </c>
      <c r="AA39">
        <v>0</v>
      </c>
      <c r="AB39">
        <v>71.418742675737889</v>
      </c>
      <c r="AC39">
        <v>4.2375810639669869</v>
      </c>
      <c r="AD39">
        <v>5.3843339451409271</v>
      </c>
      <c r="AE39">
        <v>84.63206485460465</v>
      </c>
      <c r="AF39">
        <v>71.027336553848613</v>
      </c>
      <c r="AG39">
        <v>13.201227111276459</v>
      </c>
      <c r="AH39">
        <v>0</v>
      </c>
      <c r="AI39">
        <v>57.826109442572147</v>
      </c>
      <c r="AJ39">
        <v>12.25640174328367</v>
      </c>
      <c r="AK39">
        <v>14.146052479269249</v>
      </c>
      <c r="AL39">
        <v>68.524631788229243</v>
      </c>
      <c r="AM39">
        <v>77.749111511511913</v>
      </c>
      <c r="AN39">
        <v>2.3503383164091201</v>
      </c>
      <c r="AO39">
        <v>0</v>
      </c>
      <c r="AP39">
        <v>75.398773195102791</v>
      </c>
      <c r="AQ39">
        <v>1.8859255280705509</v>
      </c>
      <c r="AR39">
        <v>2.814751104747689</v>
      </c>
      <c r="AS39">
        <v>89.348448655528458</v>
      </c>
      <c r="AT39">
        <v>38</v>
      </c>
      <c r="AU39" t="s">
        <v>378</v>
      </c>
      <c r="AV39">
        <v>99.120586057884807</v>
      </c>
      <c r="AW39">
        <v>97.014658010167011</v>
      </c>
      <c r="AX39">
        <v>99.761508738274003</v>
      </c>
      <c r="AY39" t="s">
        <v>145</v>
      </c>
      <c r="AZ39">
        <v>9495.8259999999991</v>
      </c>
    </row>
    <row r="40" spans="1:52" x14ac:dyDescent="0.3">
      <c r="A40" t="s">
        <v>146</v>
      </c>
      <c r="B40">
        <v>2000</v>
      </c>
      <c r="C40">
        <v>10268.379999999999</v>
      </c>
      <c r="D40">
        <v>97.128</v>
      </c>
      <c r="E40">
        <v>99.483309686222896</v>
      </c>
      <c r="F40">
        <v>0.51362009665034036</v>
      </c>
      <c r="G40">
        <v>3.0702171267576999E-3</v>
      </c>
      <c r="H40">
        <v>0</v>
      </c>
      <c r="K40">
        <v>99.485617865453634</v>
      </c>
      <c r="L40">
        <v>0.5055163509423457</v>
      </c>
      <c r="M40">
        <v>8.8657836040227003E-3</v>
      </c>
      <c r="N40">
        <v>0</v>
      </c>
      <c r="Q40">
        <v>99.483241435144421</v>
      </c>
      <c r="R40">
        <v>0.5138597181567377</v>
      </c>
      <c r="S40">
        <v>2.8988466988409001E-3</v>
      </c>
      <c r="T40">
        <v>0</v>
      </c>
      <c r="W40" t="s">
        <v>146</v>
      </c>
      <c r="X40">
        <v>2000</v>
      </c>
      <c r="Y40">
        <v>69.826517291096081</v>
      </c>
      <c r="Z40">
        <v>29.656792395126811</v>
      </c>
      <c r="AA40">
        <v>0</v>
      </c>
      <c r="AB40">
        <v>40.169724895969267</v>
      </c>
      <c r="AC40">
        <v>31.495044667689239</v>
      </c>
      <c r="AD40">
        <v>27.818540122564389</v>
      </c>
      <c r="AE40">
        <v>40.169724895969267</v>
      </c>
      <c r="AT40">
        <v>39</v>
      </c>
      <c r="AU40" t="s">
        <v>379</v>
      </c>
      <c r="AV40">
        <v>99.996929782873238</v>
      </c>
      <c r="AW40">
        <v>99.991134216395977</v>
      </c>
      <c r="AX40">
        <v>99.997101153301159</v>
      </c>
      <c r="AY40" t="s">
        <v>146</v>
      </c>
      <c r="AZ40">
        <v>10268.379999999999</v>
      </c>
    </row>
    <row r="41" spans="1:52" x14ac:dyDescent="0.3">
      <c r="A41" t="s">
        <v>146</v>
      </c>
      <c r="B41">
        <v>2015</v>
      </c>
      <c r="C41">
        <v>11299.191999999999</v>
      </c>
      <c r="D41">
        <v>97.858000000000018</v>
      </c>
      <c r="E41">
        <v>99.486060607405946</v>
      </c>
      <c r="F41">
        <v>0.51369530666932994</v>
      </c>
      <c r="G41">
        <v>2.4408592470709999E-4</v>
      </c>
      <c r="H41">
        <v>0</v>
      </c>
      <c r="I41">
        <v>1.8339474553670244E-4</v>
      </c>
      <c r="J41">
        <v>0</v>
      </c>
      <c r="K41">
        <v>99.48310120239951</v>
      </c>
      <c r="L41">
        <v>0.50550356302032273</v>
      </c>
      <c r="M41">
        <v>1.13952345801636E-2</v>
      </c>
      <c r="N41">
        <v>0</v>
      </c>
      <c r="O41">
        <v>-1.6777753694157126E-4</v>
      </c>
      <c r="P41">
        <v>0</v>
      </c>
      <c r="Q41">
        <v>99.486125385405956</v>
      </c>
      <c r="R41">
        <v>0.51387461459403905</v>
      </c>
      <c r="S41">
        <v>0</v>
      </c>
      <c r="T41">
        <v>0</v>
      </c>
      <c r="U41">
        <v>1.9226335076893974E-4</v>
      </c>
      <c r="V41">
        <v>0</v>
      </c>
      <c r="W41" t="s">
        <v>146</v>
      </c>
      <c r="X41">
        <v>2015</v>
      </c>
      <c r="Y41">
        <v>97.100186515619512</v>
      </c>
      <c r="Z41">
        <v>2.3858740917864472</v>
      </c>
      <c r="AA41">
        <v>0</v>
      </c>
      <c r="AB41">
        <v>94.714312423833064</v>
      </c>
      <c r="AC41">
        <v>0</v>
      </c>
      <c r="AD41">
        <v>4.7717481835728943</v>
      </c>
      <c r="AE41">
        <v>94.714312423833064</v>
      </c>
      <c r="AT41">
        <v>40</v>
      </c>
      <c r="AU41" t="s">
        <v>379</v>
      </c>
      <c r="AV41">
        <v>99.999755914075294</v>
      </c>
      <c r="AW41">
        <v>99.988604765419836</v>
      </c>
      <c r="AX41">
        <v>100</v>
      </c>
      <c r="AY41" t="s">
        <v>146</v>
      </c>
      <c r="AZ41">
        <v>11299.191999999999</v>
      </c>
    </row>
    <row r="42" spans="1:52" x14ac:dyDescent="0.3">
      <c r="A42" t="s">
        <v>147</v>
      </c>
      <c r="B42">
        <v>2000</v>
      </c>
      <c r="C42">
        <v>247.31200000000001</v>
      </c>
      <c r="D42">
        <v>47.662999999999997</v>
      </c>
      <c r="E42">
        <v>82.564692375601865</v>
      </c>
      <c r="F42">
        <v>8.3195711905823266</v>
      </c>
      <c r="G42">
        <v>4.7806950143579963</v>
      </c>
      <c r="H42">
        <v>4.3350414194578013</v>
      </c>
      <c r="K42">
        <v>78.692516995238051</v>
      </c>
      <c r="L42">
        <v>9.80687782741348</v>
      </c>
      <c r="M42">
        <v>4.3613709762286144</v>
      </c>
      <c r="N42">
        <v>7.139234201119848</v>
      </c>
      <c r="Q42">
        <v>86.816586777592988</v>
      </c>
      <c r="R42">
        <v>6.6864140781086654</v>
      </c>
      <c r="S42">
        <v>5.2411394300174408</v>
      </c>
      <c r="T42">
        <v>1.255859714280902</v>
      </c>
      <c r="W42" t="s">
        <v>147</v>
      </c>
      <c r="X42">
        <v>2000</v>
      </c>
      <c r="AB42">
        <v>7.6338261187331682</v>
      </c>
      <c r="AC42">
        <v>37.56013081452852</v>
      </c>
      <c r="AD42">
        <v>31.54102343279618</v>
      </c>
      <c r="AE42">
        <v>13.46353812827719</v>
      </c>
      <c r="AI42">
        <v>0.38783083368004151</v>
      </c>
      <c r="AJ42">
        <v>56.883595370088251</v>
      </c>
      <c r="AK42">
        <v>21.124916627477781</v>
      </c>
      <c r="AL42">
        <v>0.68400499767203071</v>
      </c>
      <c r="AP42">
        <v>15.924699004765269</v>
      </c>
      <c r="AQ42">
        <v>15.31837412151382</v>
      </c>
      <c r="AR42">
        <v>43.412323758785917</v>
      </c>
      <c r="AS42">
        <v>28.085888897293248</v>
      </c>
      <c r="AT42">
        <v>41</v>
      </c>
      <c r="AU42" t="s">
        <v>380</v>
      </c>
      <c r="AV42">
        <v>90.884263566184202</v>
      </c>
      <c r="AW42">
        <v>88.499394822651539</v>
      </c>
      <c r="AX42">
        <v>93.503000855701657</v>
      </c>
      <c r="AY42" t="s">
        <v>147</v>
      </c>
      <c r="AZ42">
        <v>247.31200000000001</v>
      </c>
    </row>
    <row r="43" spans="1:52" x14ac:dyDescent="0.3">
      <c r="A43" t="s">
        <v>147</v>
      </c>
      <c r="B43">
        <v>2015</v>
      </c>
      <c r="C43">
        <v>359.28699999999998</v>
      </c>
      <c r="D43">
        <v>43.973000000000006</v>
      </c>
      <c r="E43">
        <v>87.157202303199043</v>
      </c>
      <c r="F43">
        <v>8.9542242907415499</v>
      </c>
      <c r="G43">
        <v>2.660253015773125</v>
      </c>
      <c r="H43">
        <v>1.22832039028628</v>
      </c>
      <c r="I43">
        <v>0.30616732850647849</v>
      </c>
      <c r="J43">
        <v>-0.20711473527810143</v>
      </c>
      <c r="K43">
        <v>84.043331024760676</v>
      </c>
      <c r="L43">
        <v>10.473710983454399</v>
      </c>
      <c r="M43">
        <v>3.927180917106853</v>
      </c>
      <c r="N43">
        <v>1.5557770746780759</v>
      </c>
      <c r="O43">
        <v>0.35672093530150828</v>
      </c>
      <c r="P43">
        <v>-0.37223047509611812</v>
      </c>
      <c r="Q43">
        <v>91.12465656188202</v>
      </c>
      <c r="R43">
        <v>7.0182117163749433</v>
      </c>
      <c r="S43">
        <v>1.0460313450200549</v>
      </c>
      <c r="T43">
        <v>0.81110037672297608</v>
      </c>
      <c r="U43">
        <v>0.28720465228593545</v>
      </c>
      <c r="V43">
        <v>-2.9650622503861732E-2</v>
      </c>
      <c r="W43" t="s">
        <v>147</v>
      </c>
      <c r="X43">
        <v>2015</v>
      </c>
      <c r="AB43">
        <v>4.7337393410304394</v>
      </c>
      <c r="AC43">
        <v>25.589140002019931</v>
      </c>
      <c r="AD43">
        <v>53.219315667968459</v>
      </c>
      <c r="AE43">
        <v>8.3487466332106486</v>
      </c>
      <c r="AI43">
        <v>0.30648605202553347</v>
      </c>
      <c r="AJ43">
        <v>38.228063673165657</v>
      </c>
      <c r="AK43">
        <v>45.274727577299537</v>
      </c>
      <c r="AL43">
        <v>0.54053977429547351</v>
      </c>
      <c r="AP43">
        <v>10.61440970953884</v>
      </c>
      <c r="AQ43">
        <v>8.7223236926847214</v>
      </c>
      <c r="AR43">
        <v>63.682033557841343</v>
      </c>
      <c r="AS43">
        <v>18.720299311355969</v>
      </c>
      <c r="AT43">
        <v>42</v>
      </c>
      <c r="AU43" t="s">
        <v>380</v>
      </c>
      <c r="AV43">
        <v>96.111426593940593</v>
      </c>
      <c r="AW43">
        <v>94.517042008215071</v>
      </c>
      <c r="AX43">
        <v>98.142868278256969</v>
      </c>
      <c r="AY43" t="s">
        <v>147</v>
      </c>
      <c r="AZ43">
        <v>359.28699999999998</v>
      </c>
    </row>
    <row r="44" spans="1:52" x14ac:dyDescent="0.3">
      <c r="A44" t="s">
        <v>148</v>
      </c>
      <c r="B44">
        <v>2000</v>
      </c>
      <c r="C44">
        <v>6949.366</v>
      </c>
      <c r="D44">
        <v>38.332999999999998</v>
      </c>
      <c r="E44">
        <v>9.9684344916373977</v>
      </c>
      <c r="F44">
        <v>14.422575640819369</v>
      </c>
      <c r="G44">
        <v>7.8665205685962496</v>
      </c>
      <c r="H44">
        <v>67.742469298946986</v>
      </c>
      <c r="K44">
        <v>3.3479515629431842</v>
      </c>
      <c r="L44">
        <v>5.7938876121669516</v>
      </c>
      <c r="M44">
        <v>4.9524738296117903</v>
      </c>
      <c r="N44">
        <v>85.905686995278074</v>
      </c>
      <c r="Q44">
        <v>20.618926776712559</v>
      </c>
      <c r="R44">
        <v>28.303704294013979</v>
      </c>
      <c r="S44">
        <v>12.55440099154657</v>
      </c>
      <c r="T44">
        <v>38.522967937726889</v>
      </c>
      <c r="W44" t="s">
        <v>148</v>
      </c>
      <c r="X44">
        <v>2000</v>
      </c>
      <c r="AC44">
        <v>8.5490822060069149</v>
      </c>
      <c r="AD44">
        <v>1.372301188791331</v>
      </c>
      <c r="AE44">
        <v>4.7051096839151998E-2</v>
      </c>
      <c r="AJ44">
        <v>3.1804505962426228</v>
      </c>
      <c r="AK44">
        <v>0.13711510353597639</v>
      </c>
      <c r="AL44">
        <v>3.0385863164584401E-2</v>
      </c>
      <c r="AQ44">
        <v>17.110674749510771</v>
      </c>
      <c r="AR44">
        <v>3.4379298161690239</v>
      </c>
      <c r="AS44">
        <v>7.0322211032767507E-2</v>
      </c>
      <c r="AT44">
        <v>43</v>
      </c>
      <c r="AU44" t="s">
        <v>381</v>
      </c>
      <c r="AV44">
        <v>24.391010132456771</v>
      </c>
      <c r="AW44">
        <v>9.1418391751101353</v>
      </c>
      <c r="AX44">
        <v>48.922631070726538</v>
      </c>
      <c r="AY44" t="s">
        <v>148</v>
      </c>
      <c r="AZ44">
        <v>6949.366</v>
      </c>
    </row>
    <row r="45" spans="1:52" x14ac:dyDescent="0.3">
      <c r="A45" t="s">
        <v>148</v>
      </c>
      <c r="B45">
        <v>2015</v>
      </c>
      <c r="C45">
        <v>10879.829</v>
      </c>
      <c r="D45">
        <v>43.95</v>
      </c>
      <c r="E45">
        <v>13.930112245820281</v>
      </c>
      <c r="F45">
        <v>20.204210292759299</v>
      </c>
      <c r="G45">
        <v>10.704657945216351</v>
      </c>
      <c r="H45">
        <v>55.161019516204078</v>
      </c>
      <c r="I45">
        <v>0.26411185027885886</v>
      </c>
      <c r="J45">
        <v>-0.83876331884952715</v>
      </c>
      <c r="K45">
        <v>5.3955355414303998</v>
      </c>
      <c r="L45">
        <v>9.3373891308685639</v>
      </c>
      <c r="M45">
        <v>8.8489967771216698</v>
      </c>
      <c r="N45">
        <v>76.418078550579366</v>
      </c>
      <c r="O45">
        <v>0.13650559856581437</v>
      </c>
      <c r="P45">
        <v>-0.63250722964658057</v>
      </c>
      <c r="Q45">
        <v>24.814367633330018</v>
      </c>
      <c r="R45">
        <v>34.062807019129622</v>
      </c>
      <c r="S45">
        <v>13.071206488372351</v>
      </c>
      <c r="T45">
        <v>28.051618859167998</v>
      </c>
      <c r="U45">
        <v>0.27969605710783063</v>
      </c>
      <c r="V45">
        <v>-0.69808993857059276</v>
      </c>
      <c r="W45" t="s">
        <v>148</v>
      </c>
      <c r="X45">
        <v>2015</v>
      </c>
      <c r="AC45">
        <v>11.870425286446469</v>
      </c>
      <c r="AD45">
        <v>1.548703176263025</v>
      </c>
      <c r="AE45">
        <v>0.51098378311079362</v>
      </c>
      <c r="AJ45">
        <v>5.1381997500607346</v>
      </c>
      <c r="AK45">
        <v>0.13711510353597639</v>
      </c>
      <c r="AL45">
        <v>0.1202206878336895</v>
      </c>
      <c r="AQ45">
        <v>20.352163314620661</v>
      </c>
      <c r="AR45">
        <v>3.4379298161690239</v>
      </c>
      <c r="AS45">
        <v>1.0242745025403399</v>
      </c>
      <c r="AT45">
        <v>44</v>
      </c>
      <c r="AU45" t="s">
        <v>381</v>
      </c>
      <c r="AV45">
        <v>34.134322538579582</v>
      </c>
      <c r="AW45">
        <v>14.73292467229896</v>
      </c>
      <c r="AX45">
        <v>58.877174652459637</v>
      </c>
      <c r="AY45" t="s">
        <v>148</v>
      </c>
      <c r="AZ45">
        <v>10879.829</v>
      </c>
    </row>
    <row r="46" spans="1:52" x14ac:dyDescent="0.3">
      <c r="A46" t="s">
        <v>149</v>
      </c>
      <c r="B46">
        <v>2000</v>
      </c>
      <c r="C46">
        <v>64.034999999999997</v>
      </c>
      <c r="D46">
        <v>100</v>
      </c>
      <c r="E46">
        <v>99.994142905038316</v>
      </c>
      <c r="F46">
        <v>0</v>
      </c>
      <c r="G46">
        <v>5.8570949616836001E-3</v>
      </c>
      <c r="H46">
        <v>0</v>
      </c>
      <c r="K46">
        <v>-999</v>
      </c>
      <c r="L46">
        <v>-999</v>
      </c>
      <c r="M46">
        <v>-999</v>
      </c>
      <c r="N46">
        <v>-999</v>
      </c>
      <c r="O46">
        <v>-999</v>
      </c>
      <c r="P46">
        <v>-999</v>
      </c>
      <c r="Q46">
        <v>99.994142905038316</v>
      </c>
      <c r="R46">
        <v>0</v>
      </c>
      <c r="S46">
        <v>5.8570949616836001E-3</v>
      </c>
      <c r="T46">
        <v>0</v>
      </c>
      <c r="W46" t="s">
        <v>149</v>
      </c>
      <c r="X46">
        <v>2000</v>
      </c>
      <c r="AF46">
        <v>-999</v>
      </c>
      <c r="AG46">
        <v>-999</v>
      </c>
      <c r="AH46">
        <v>-999</v>
      </c>
      <c r="AI46">
        <v>-999</v>
      </c>
      <c r="AJ46">
        <v>-999</v>
      </c>
      <c r="AK46">
        <v>-999</v>
      </c>
      <c r="AL46">
        <v>-999</v>
      </c>
      <c r="AT46">
        <v>45</v>
      </c>
      <c r="AU46" t="s">
        <v>382</v>
      </c>
      <c r="AV46">
        <v>99.994142905038316</v>
      </c>
      <c r="AW46">
        <v>-999</v>
      </c>
      <c r="AX46">
        <v>99.994142905038316</v>
      </c>
      <c r="AY46" t="s">
        <v>149</v>
      </c>
      <c r="AZ46">
        <v>64.034999999999997</v>
      </c>
    </row>
    <row r="47" spans="1:52" x14ac:dyDescent="0.3">
      <c r="A47" t="s">
        <v>149</v>
      </c>
      <c r="B47">
        <v>2015</v>
      </c>
      <c r="C47">
        <v>62.003999999999998</v>
      </c>
      <c r="D47">
        <v>100</v>
      </c>
      <c r="E47">
        <v>99.903140017063578</v>
      </c>
      <c r="F47">
        <v>0</v>
      </c>
      <c r="G47">
        <v>9.6859982936422298E-2</v>
      </c>
      <c r="H47">
        <v>0</v>
      </c>
      <c r="I47">
        <v>-6.0668591983159105E-3</v>
      </c>
      <c r="J47">
        <v>0</v>
      </c>
      <c r="K47">
        <v>-999</v>
      </c>
      <c r="L47">
        <v>-999</v>
      </c>
      <c r="M47">
        <v>-999</v>
      </c>
      <c r="N47">
        <v>-999</v>
      </c>
      <c r="O47">
        <v>-999</v>
      </c>
      <c r="P47">
        <v>-999</v>
      </c>
      <c r="Q47">
        <v>99.903140017063578</v>
      </c>
      <c r="R47">
        <v>0</v>
      </c>
      <c r="S47">
        <v>9.6859982936422298E-2</v>
      </c>
      <c r="T47">
        <v>0</v>
      </c>
      <c r="U47">
        <v>-6.0668591983159105E-3</v>
      </c>
      <c r="V47">
        <v>0</v>
      </c>
      <c r="W47" t="s">
        <v>149</v>
      </c>
      <c r="X47">
        <v>2015</v>
      </c>
      <c r="AF47">
        <v>-999</v>
      </c>
      <c r="AG47">
        <v>-999</v>
      </c>
      <c r="AH47">
        <v>-999</v>
      </c>
      <c r="AI47">
        <v>-999</v>
      </c>
      <c r="AJ47">
        <v>-999</v>
      </c>
      <c r="AK47">
        <v>-999</v>
      </c>
      <c r="AL47">
        <v>-999</v>
      </c>
      <c r="AT47">
        <v>46</v>
      </c>
      <c r="AU47" t="s">
        <v>382</v>
      </c>
      <c r="AV47">
        <v>99.903140017063578</v>
      </c>
      <c r="AW47">
        <v>-999</v>
      </c>
      <c r="AX47">
        <v>99.903140017063578</v>
      </c>
      <c r="AY47" t="s">
        <v>149</v>
      </c>
      <c r="AZ47">
        <v>62.003999999999998</v>
      </c>
    </row>
    <row r="48" spans="1:52" x14ac:dyDescent="0.3">
      <c r="A48" t="s">
        <v>150</v>
      </c>
      <c r="B48">
        <v>2000</v>
      </c>
      <c r="C48">
        <v>564.18700000000001</v>
      </c>
      <c r="D48">
        <v>25.418000000000003</v>
      </c>
      <c r="E48">
        <v>53.188708193285812</v>
      </c>
      <c r="F48">
        <v>6.5036251992322747</v>
      </c>
      <c r="G48">
        <v>28.8250247830007</v>
      </c>
      <c r="H48">
        <v>11.48264182448122</v>
      </c>
      <c r="K48">
        <v>45.918541826180807</v>
      </c>
      <c r="L48">
        <v>3.5117703497499799</v>
      </c>
      <c r="M48">
        <v>36.98906418421484</v>
      </c>
      <c r="N48">
        <v>13.58062363985437</v>
      </c>
      <c r="Q48">
        <v>74.520974618316316</v>
      </c>
      <c r="R48">
        <v>15.282385069563871</v>
      </c>
      <c r="S48">
        <v>4.8699383630874991</v>
      </c>
      <c r="T48">
        <v>5.3267019490323264</v>
      </c>
      <c r="W48" t="s">
        <v>150</v>
      </c>
      <c r="X48">
        <v>2000</v>
      </c>
      <c r="AC48">
        <v>40.081426986369728</v>
      </c>
      <c r="AD48">
        <v>9.5572523742286943</v>
      </c>
      <c r="AE48">
        <v>3.5500288326873881</v>
      </c>
      <c r="AJ48">
        <v>36.102945775007178</v>
      </c>
      <c r="AK48">
        <v>8.7472976574236316</v>
      </c>
      <c r="AL48">
        <v>1.0682983937499999</v>
      </c>
      <c r="AQ48">
        <v>52.224874088992031</v>
      </c>
      <c r="AR48">
        <v>12.08926649782428</v>
      </c>
      <c r="AS48">
        <v>10.2068340315</v>
      </c>
      <c r="AT48">
        <v>47</v>
      </c>
      <c r="AU48" t="s">
        <v>383</v>
      </c>
      <c r="AV48">
        <v>59.69233339251808</v>
      </c>
      <c r="AW48">
        <v>49.430312175930787</v>
      </c>
      <c r="AX48">
        <v>89.803359687880175</v>
      </c>
      <c r="AY48" t="s">
        <v>150</v>
      </c>
      <c r="AZ48">
        <v>564.18700000000001</v>
      </c>
    </row>
    <row r="49" spans="1:52" x14ac:dyDescent="0.3">
      <c r="A49" t="s">
        <v>150</v>
      </c>
      <c r="B49">
        <v>2015</v>
      </c>
      <c r="C49">
        <v>774.83</v>
      </c>
      <c r="D49">
        <v>38.643999999999998</v>
      </c>
      <c r="E49">
        <v>62.87050065048755</v>
      </c>
      <c r="F49">
        <v>8.3904328496222575</v>
      </c>
      <c r="G49">
        <v>28.7390664998902</v>
      </c>
      <c r="H49">
        <v>0</v>
      </c>
      <c r="I49">
        <v>0.64545283048011581</v>
      </c>
      <c r="J49">
        <v>-0.76550945496541467</v>
      </c>
      <c r="K49">
        <v>57.067555852352633</v>
      </c>
      <c r="L49">
        <v>4.3644275842559264</v>
      </c>
      <c r="M49">
        <v>38.568016563391438</v>
      </c>
      <c r="N49">
        <v>0</v>
      </c>
      <c r="O49">
        <v>0.74326760174478845</v>
      </c>
      <c r="P49">
        <v>-0.90537490932362463</v>
      </c>
      <c r="Q49">
        <v>72.083974437734355</v>
      </c>
      <c r="R49">
        <v>14.7826173818088</v>
      </c>
      <c r="S49">
        <v>13.133408180456851</v>
      </c>
      <c r="T49">
        <v>0</v>
      </c>
      <c r="U49">
        <v>-0.16246667870546408</v>
      </c>
      <c r="V49">
        <v>-0.35511346326882176</v>
      </c>
      <c r="W49" t="s">
        <v>150</v>
      </c>
      <c r="X49">
        <v>2015</v>
      </c>
      <c r="AC49">
        <v>13.48025447605737</v>
      </c>
      <c r="AD49">
        <v>44.574173056704929</v>
      </c>
      <c r="AE49">
        <v>4.8160731177252467</v>
      </c>
      <c r="AJ49">
        <v>23.13344837629699</v>
      </c>
      <c r="AK49">
        <v>32.865809082305653</v>
      </c>
      <c r="AL49">
        <v>1.0682983937499999</v>
      </c>
      <c r="AQ49">
        <v>0</v>
      </c>
      <c r="AR49">
        <v>61.877140406234354</v>
      </c>
      <c r="AS49">
        <v>10.2068340315</v>
      </c>
      <c r="AT49">
        <v>48</v>
      </c>
      <c r="AU49" t="s">
        <v>383</v>
      </c>
      <c r="AV49">
        <v>71.2609335001098</v>
      </c>
      <c r="AW49">
        <v>61.431983436608562</v>
      </c>
      <c r="AX49">
        <v>86.866591819543146</v>
      </c>
      <c r="AY49" t="s">
        <v>150</v>
      </c>
      <c r="AZ49">
        <v>774.83</v>
      </c>
    </row>
    <row r="50" spans="1:52" x14ac:dyDescent="0.3">
      <c r="A50" t="s">
        <v>151</v>
      </c>
      <c r="B50">
        <v>2000</v>
      </c>
      <c r="C50">
        <v>8339.5120000000006</v>
      </c>
      <c r="D50">
        <v>61.834000000000003</v>
      </c>
      <c r="E50">
        <v>38.252980917630261</v>
      </c>
      <c r="F50">
        <v>14.565927607956089</v>
      </c>
      <c r="G50">
        <v>13.804112524483321</v>
      </c>
      <c r="H50">
        <v>33.376978949930333</v>
      </c>
      <c r="K50">
        <v>17.78200277586344</v>
      </c>
      <c r="L50">
        <v>4.0482714274028568</v>
      </c>
      <c r="M50">
        <v>15.605568030686531</v>
      </c>
      <c r="N50">
        <v>62.564157766047167</v>
      </c>
      <c r="Q50">
        <v>50.88834902835692</v>
      </c>
      <c r="R50">
        <v>21.057774581902379</v>
      </c>
      <c r="S50">
        <v>12.69219431039801</v>
      </c>
      <c r="T50">
        <v>15.3616820793427</v>
      </c>
      <c r="W50" t="s">
        <v>151</v>
      </c>
      <c r="X50">
        <v>2000</v>
      </c>
      <c r="Y50">
        <v>14.760019387304361</v>
      </c>
      <c r="Z50">
        <v>8.2103127800382154</v>
      </c>
      <c r="AA50">
        <v>0</v>
      </c>
      <c r="AB50">
        <v>6.5497066072661489</v>
      </c>
      <c r="AC50">
        <v>9.4242440390062345</v>
      </c>
      <c r="AD50">
        <v>6.9963815210701954</v>
      </c>
      <c r="AE50">
        <v>21.83235535755383</v>
      </c>
      <c r="AI50">
        <v>0.5196336935257041</v>
      </c>
      <c r="AJ50">
        <v>12.69029338052998</v>
      </c>
      <c r="AK50">
        <v>3.3595970835811171</v>
      </c>
      <c r="AL50">
        <v>1.7321123117523469</v>
      </c>
      <c r="AM50">
        <v>18.733193300244569</v>
      </c>
      <c r="AN50">
        <v>8.6667214793437175</v>
      </c>
      <c r="AO50">
        <v>0</v>
      </c>
      <c r="AP50">
        <v>10.066471820900849</v>
      </c>
      <c r="AQ50">
        <v>8.0835966224542499</v>
      </c>
      <c r="AR50">
        <v>9.2498463362331851</v>
      </c>
      <c r="AS50">
        <v>33.554906069669492</v>
      </c>
      <c r="AT50">
        <v>49</v>
      </c>
      <c r="AU50" t="s">
        <v>384</v>
      </c>
      <c r="AV50">
        <v>52.818908525586352</v>
      </c>
      <c r="AW50">
        <v>21.830274203266299</v>
      </c>
      <c r="AX50">
        <v>71.946123610259292</v>
      </c>
      <c r="AY50" t="s">
        <v>151</v>
      </c>
      <c r="AZ50">
        <v>8339.5120000000006</v>
      </c>
    </row>
    <row r="51" spans="1:52" x14ac:dyDescent="0.3">
      <c r="A51" t="s">
        <v>151</v>
      </c>
      <c r="B51">
        <v>2015</v>
      </c>
      <c r="C51">
        <v>10724.705</v>
      </c>
      <c r="D51">
        <v>68.512</v>
      </c>
      <c r="E51">
        <v>52.614026729764539</v>
      </c>
      <c r="F51">
        <v>20.200930500613421</v>
      </c>
      <c r="G51">
        <v>12.69461137324083</v>
      </c>
      <c r="H51">
        <v>14.49043139638122</v>
      </c>
      <c r="I51">
        <v>0.95740305414228521</v>
      </c>
      <c r="J51">
        <v>-1.2591031702366076</v>
      </c>
      <c r="K51">
        <v>26.802062480801741</v>
      </c>
      <c r="L51">
        <v>6.1017887076123953</v>
      </c>
      <c r="M51">
        <v>26.669223775517821</v>
      </c>
      <c r="N51">
        <v>40.426925036068042</v>
      </c>
      <c r="O51">
        <v>0.60133731366255339</v>
      </c>
      <c r="P51">
        <v>-1.4758155153319417</v>
      </c>
      <c r="Q51">
        <v>64.477162096873087</v>
      </c>
      <c r="R51">
        <v>26.68087236157232</v>
      </c>
      <c r="S51">
        <v>6.2719030108678453</v>
      </c>
      <c r="T51">
        <v>2.5700625306867551</v>
      </c>
      <c r="U51">
        <v>0.90592087123441112</v>
      </c>
      <c r="V51">
        <v>-0.85277463657706298</v>
      </c>
      <c r="W51" t="s">
        <v>151</v>
      </c>
      <c r="X51">
        <v>2015</v>
      </c>
      <c r="Y51">
        <v>19.01061887345659</v>
      </c>
      <c r="Z51">
        <v>8.0660271363180769</v>
      </c>
      <c r="AA51">
        <v>0</v>
      </c>
      <c r="AB51">
        <v>10.94459173713852</v>
      </c>
      <c r="AC51">
        <v>9.4820049771909964</v>
      </c>
      <c r="AD51">
        <v>6.6500492954451573</v>
      </c>
      <c r="AE51">
        <v>36.481972457128393</v>
      </c>
      <c r="AI51">
        <v>1.0664894222992971</v>
      </c>
      <c r="AJ51">
        <v>18.504542890201151</v>
      </c>
      <c r="AK51">
        <v>4.7425548496029357</v>
      </c>
      <c r="AL51">
        <v>3.554964740997657</v>
      </c>
      <c r="AM51">
        <v>22.097434518287859</v>
      </c>
      <c r="AN51">
        <v>6.8857147230648454</v>
      </c>
      <c r="AO51">
        <v>0</v>
      </c>
      <c r="AP51">
        <v>15.21171979522302</v>
      </c>
      <c r="AQ51">
        <v>6.1627089393505159</v>
      </c>
      <c r="AR51">
        <v>7.608720506779175</v>
      </c>
      <c r="AS51">
        <v>50.7057326507434</v>
      </c>
      <c r="AT51">
        <v>50</v>
      </c>
      <c r="AU51" t="s">
        <v>384</v>
      </c>
      <c r="AV51">
        <v>72.814957230377956</v>
      </c>
      <c r="AW51">
        <v>32.903851188414137</v>
      </c>
      <c r="AX51">
        <v>91.1580344584454</v>
      </c>
      <c r="AY51" t="s">
        <v>151</v>
      </c>
      <c r="AZ51">
        <v>10724.705</v>
      </c>
    </row>
    <row r="52" spans="1:52" x14ac:dyDescent="0.3">
      <c r="A52" t="s">
        <v>152</v>
      </c>
      <c r="B52">
        <v>2000</v>
      </c>
      <c r="C52">
        <v>3792.8780000000002</v>
      </c>
      <c r="D52">
        <v>39.306000000000004</v>
      </c>
      <c r="E52">
        <v>94.9230497021654</v>
      </c>
      <c r="F52">
        <v>0.61827856936077263</v>
      </c>
      <c r="G52">
        <v>3.782240355083279</v>
      </c>
      <c r="H52">
        <v>0.67643137339055237</v>
      </c>
      <c r="K52">
        <v>92.679885803699605</v>
      </c>
      <c r="L52">
        <v>0.66380640844975669</v>
      </c>
      <c r="M52">
        <v>5.7833464144600839</v>
      </c>
      <c r="N52">
        <v>0.87296137339055235</v>
      </c>
      <c r="Q52">
        <v>98.386810696758687</v>
      </c>
      <c r="R52">
        <v>0.54797717350093444</v>
      </c>
      <c r="S52">
        <v>0.69225075634982147</v>
      </c>
      <c r="T52">
        <v>0.37296137339055241</v>
      </c>
      <c r="W52" t="s">
        <v>152</v>
      </c>
      <c r="X52">
        <v>2000</v>
      </c>
      <c r="Y52">
        <v>23.2498218648566</v>
      </c>
      <c r="Z52">
        <v>22.517007373630111</v>
      </c>
      <c r="AA52">
        <v>0</v>
      </c>
      <c r="AB52">
        <v>0.73281449122649356</v>
      </c>
      <c r="AC52">
        <v>16.86360560873435</v>
      </c>
      <c r="AD52">
        <v>28.170409138525869</v>
      </c>
      <c r="AE52">
        <v>49.889034954905171</v>
      </c>
      <c r="AI52">
        <v>0.4695272087233488</v>
      </c>
      <c r="AJ52">
        <v>24.534526543081981</v>
      </c>
      <c r="AK52">
        <v>36.180571979905423</v>
      </c>
      <c r="AL52">
        <v>31.964787280712208</v>
      </c>
      <c r="AM52">
        <v>11.52959741370022</v>
      </c>
      <c r="AN52">
        <v>10.38962868597355</v>
      </c>
      <c r="AO52">
        <v>0</v>
      </c>
      <c r="AP52">
        <v>1.139968727726673</v>
      </c>
      <c r="AQ52">
        <v>4.998887171850769</v>
      </c>
      <c r="AR52">
        <v>15.78037020009633</v>
      </c>
      <c r="AS52">
        <v>77.60755332481159</v>
      </c>
      <c r="AT52">
        <v>51</v>
      </c>
      <c r="AU52" t="s">
        <v>385</v>
      </c>
      <c r="AV52">
        <v>95.541328271526169</v>
      </c>
      <c r="AW52">
        <v>93.343692212149364</v>
      </c>
      <c r="AX52">
        <v>98.934787870259626</v>
      </c>
      <c r="AY52" t="s">
        <v>152</v>
      </c>
      <c r="AZ52">
        <v>3792.8780000000002</v>
      </c>
    </row>
    <row r="53" spans="1:52" x14ac:dyDescent="0.3">
      <c r="A53" t="s">
        <v>152</v>
      </c>
      <c r="B53">
        <v>2015</v>
      </c>
      <c r="C53">
        <v>3810.4160000000002</v>
      </c>
      <c r="D53">
        <v>39.766999999999996</v>
      </c>
      <c r="E53">
        <v>94.782099235733824</v>
      </c>
      <c r="F53">
        <v>0.61619764238696739</v>
      </c>
      <c r="G53">
        <v>4.6017031218791988</v>
      </c>
      <c r="H53">
        <v>0</v>
      </c>
      <c r="I53">
        <v>-9.3966977621050777E-3</v>
      </c>
      <c r="J53">
        <v>-4.509542489270349E-2</v>
      </c>
      <c r="K53">
        <v>92.038429615427319</v>
      </c>
      <c r="L53">
        <v>0.65921207037065332</v>
      </c>
      <c r="M53">
        <v>7.3023583142020243</v>
      </c>
      <c r="N53">
        <v>0</v>
      </c>
      <c r="O53">
        <v>-4.2763745884819099E-2</v>
      </c>
      <c r="P53">
        <v>-5.8197424892703492E-2</v>
      </c>
      <c r="Q53">
        <v>98.937792454732545</v>
      </c>
      <c r="R53">
        <v>0.55104593265926982</v>
      </c>
      <c r="S53">
        <v>0.51116161260817705</v>
      </c>
      <c r="T53">
        <v>0</v>
      </c>
      <c r="U53">
        <v>3.6732117198257204E-2</v>
      </c>
      <c r="V53">
        <v>-2.4864091559370159E-2</v>
      </c>
      <c r="W53" t="s">
        <v>152</v>
      </c>
      <c r="X53">
        <v>2015</v>
      </c>
      <c r="Y53">
        <v>23.07979338638361</v>
      </c>
      <c r="Z53">
        <v>22.114802438514101</v>
      </c>
      <c r="AA53">
        <v>0</v>
      </c>
      <c r="AB53">
        <v>0.96499094786951789</v>
      </c>
      <c r="AC53">
        <v>0</v>
      </c>
      <c r="AD53">
        <v>44.229604877028187</v>
      </c>
      <c r="AE53">
        <v>50.552494358705637</v>
      </c>
      <c r="AI53">
        <v>0.55289698260758258</v>
      </c>
      <c r="AJ53">
        <v>0</v>
      </c>
      <c r="AK53">
        <v>63.074094088836958</v>
      </c>
      <c r="AL53">
        <v>28.964335526590361</v>
      </c>
      <c r="AM53">
        <v>9.4093695137880964</v>
      </c>
      <c r="AN53">
        <v>7.8192797098527986</v>
      </c>
      <c r="AO53">
        <v>0</v>
      </c>
      <c r="AP53">
        <v>1.590089803935298</v>
      </c>
      <c r="AQ53">
        <v>0</v>
      </c>
      <c r="AR53">
        <v>15.638559419705601</v>
      </c>
      <c r="AS53">
        <v>83.299233035026958</v>
      </c>
      <c r="AT53">
        <v>52</v>
      </c>
      <c r="AU53" t="s">
        <v>385</v>
      </c>
      <c r="AV53">
        <v>95.398296878120803</v>
      </c>
      <c r="AW53">
        <v>92.697641685797976</v>
      </c>
      <c r="AX53">
        <v>99.488838387391823</v>
      </c>
      <c r="AY53" t="s">
        <v>152</v>
      </c>
      <c r="AZ53">
        <v>3810.4160000000002</v>
      </c>
    </row>
    <row r="54" spans="1:52" x14ac:dyDescent="0.3">
      <c r="A54" t="s">
        <v>153</v>
      </c>
      <c r="B54">
        <v>2000</v>
      </c>
      <c r="C54">
        <v>1736.579</v>
      </c>
      <c r="D54">
        <v>53.219000000000008</v>
      </c>
      <c r="E54">
        <v>55.766937935806048</v>
      </c>
      <c r="F54">
        <v>5.8852969290946531</v>
      </c>
      <c r="G54">
        <v>17.10827332809064</v>
      </c>
      <c r="H54">
        <v>21.239491807008658</v>
      </c>
      <c r="K54">
        <v>36.381785011471393</v>
      </c>
      <c r="L54">
        <v>7.1339891772658977</v>
      </c>
      <c r="M54">
        <v>15.16347847329132</v>
      </c>
      <c r="N54">
        <v>41.320747337971397</v>
      </c>
      <c r="Q54">
        <v>72.807033370769133</v>
      </c>
      <c r="R54">
        <v>4.7876612714968214</v>
      </c>
      <c r="S54">
        <v>18.81780278378065</v>
      </c>
      <c r="T54">
        <v>3.587502573953401</v>
      </c>
      <c r="W54" t="s">
        <v>153</v>
      </c>
      <c r="X54">
        <v>2000</v>
      </c>
      <c r="AC54">
        <v>41.188203403093439</v>
      </c>
      <c r="AD54">
        <v>3.9826986711011738</v>
      </c>
      <c r="AE54">
        <v>10.596035861611449</v>
      </c>
      <c r="AJ54">
        <v>31.490835780187979</v>
      </c>
      <c r="AK54">
        <v>2.2573611836692722</v>
      </c>
      <c r="AL54">
        <v>2.6335880476141309</v>
      </c>
      <c r="AQ54">
        <v>49.21583334888291</v>
      </c>
      <c r="AR54">
        <v>5.535964783004057</v>
      </c>
      <c r="AS54">
        <v>18.055235238882162</v>
      </c>
      <c r="AT54">
        <v>53</v>
      </c>
      <c r="AU54" t="s">
        <v>386</v>
      </c>
      <c r="AV54">
        <v>61.652234864900713</v>
      </c>
      <c r="AW54">
        <v>43.515774188737282</v>
      </c>
      <c r="AX54">
        <v>77.594694642265949</v>
      </c>
      <c r="AY54" t="s">
        <v>153</v>
      </c>
      <c r="AZ54">
        <v>1736.579</v>
      </c>
    </row>
    <row r="55" spans="1:52" x14ac:dyDescent="0.3">
      <c r="A55" t="s">
        <v>153</v>
      </c>
      <c r="B55">
        <v>2015</v>
      </c>
      <c r="C55">
        <v>2262.4850000000001</v>
      </c>
      <c r="D55">
        <v>57.443999999999996</v>
      </c>
      <c r="E55">
        <v>61.524060253993881</v>
      </c>
      <c r="F55">
        <v>6.3505297729072883</v>
      </c>
      <c r="G55">
        <v>15.26874075125717</v>
      </c>
      <c r="H55">
        <v>16.856669221841649</v>
      </c>
      <c r="I55">
        <v>0.38380815454585548</v>
      </c>
      <c r="J55">
        <v>-0.29218817234446726</v>
      </c>
      <c r="K55">
        <v>41.55620064674774</v>
      </c>
      <c r="L55">
        <v>8.1486239767705868</v>
      </c>
      <c r="M55">
        <v>13.80021555315534</v>
      </c>
      <c r="N55">
        <v>36.494959823326333</v>
      </c>
      <c r="O55">
        <v>0.34496104235175645</v>
      </c>
      <c r="P55">
        <v>-0.32171916764300429</v>
      </c>
      <c r="Q55">
        <v>76.316766775927718</v>
      </c>
      <c r="R55">
        <v>5.0184551099380226</v>
      </c>
      <c r="S55">
        <v>16.35666217613047</v>
      </c>
      <c r="T55">
        <v>2.308115938003795</v>
      </c>
      <c r="U55">
        <v>0.23398222701057231</v>
      </c>
      <c r="V55">
        <v>-8.5292442396640397E-2</v>
      </c>
      <c r="W55" t="s">
        <v>153</v>
      </c>
      <c r="X55">
        <v>2015</v>
      </c>
      <c r="AC55">
        <v>57.410459238849683</v>
      </c>
      <c r="AD55">
        <v>4.1136010151442006</v>
      </c>
      <c r="AE55">
        <v>0</v>
      </c>
      <c r="AJ55">
        <v>39.298839463078473</v>
      </c>
      <c r="AK55">
        <v>2.2573611836692722</v>
      </c>
      <c r="AL55">
        <v>0</v>
      </c>
      <c r="AQ55">
        <v>70.780801992923642</v>
      </c>
      <c r="AR55">
        <v>5.535964783004057</v>
      </c>
      <c r="AS55">
        <v>0</v>
      </c>
      <c r="AT55">
        <v>54</v>
      </c>
      <c r="AU55" t="s">
        <v>386</v>
      </c>
      <c r="AV55">
        <v>67.874590026901174</v>
      </c>
      <c r="AW55">
        <v>49.704824623518327</v>
      </c>
      <c r="AX55">
        <v>81.335221885865735</v>
      </c>
      <c r="AY55" t="s">
        <v>153</v>
      </c>
      <c r="AZ55">
        <v>2262.4850000000001</v>
      </c>
    </row>
    <row r="56" spans="1:52" x14ac:dyDescent="0.3">
      <c r="A56" t="s">
        <v>154</v>
      </c>
      <c r="B56">
        <v>2000</v>
      </c>
      <c r="C56">
        <v>175786.44099999999</v>
      </c>
      <c r="D56">
        <v>81.192000000000007</v>
      </c>
      <c r="E56">
        <v>73.261253862619881</v>
      </c>
      <c r="F56">
        <v>0.70839749857710455</v>
      </c>
      <c r="G56">
        <v>17.140804042754379</v>
      </c>
      <c r="H56">
        <v>8.8895445960486423</v>
      </c>
      <c r="K56">
        <v>35.722737186328338</v>
      </c>
      <c r="L56">
        <v>0.55298260885173256</v>
      </c>
      <c r="M56">
        <v>29.501930714147878</v>
      </c>
      <c r="N56">
        <v>34.222349490672059</v>
      </c>
      <c r="Q56">
        <v>81.956992625646919</v>
      </c>
      <c r="R56">
        <v>0.74439911506585721</v>
      </c>
      <c r="S56">
        <v>14.27736835407114</v>
      </c>
      <c r="T56">
        <v>3.0212399052160781</v>
      </c>
      <c r="W56" t="s">
        <v>154</v>
      </c>
      <c r="X56">
        <v>2000</v>
      </c>
      <c r="Y56">
        <v>26.353047823491789</v>
      </c>
      <c r="Z56">
        <v>15.810063734260391</v>
      </c>
      <c r="AA56">
        <v>0</v>
      </c>
      <c r="AB56">
        <v>10.542984089231391</v>
      </c>
      <c r="AC56">
        <v>11.50772402986601</v>
      </c>
      <c r="AD56">
        <v>20.112403438654781</v>
      </c>
      <c r="AE56">
        <v>41.641126394099089</v>
      </c>
      <c r="AI56">
        <v>0.94956033159996978</v>
      </c>
      <c r="AJ56">
        <v>19.886476196678629</v>
      </c>
      <c r="AK56">
        <v>12.085827388278361</v>
      </c>
      <c r="AL56">
        <v>3.7504336013713542</v>
      </c>
      <c r="AM56">
        <v>28.528558866427542</v>
      </c>
      <c r="AN56">
        <v>15.757118137800189</v>
      </c>
      <c r="AO56">
        <v>0</v>
      </c>
      <c r="AP56">
        <v>12.771440728627359</v>
      </c>
      <c r="AQ56">
        <v>9.545835612162243</v>
      </c>
      <c r="AR56">
        <v>21.968400663438128</v>
      </c>
      <c r="AS56">
        <v>50.442756350046551</v>
      </c>
      <c r="AT56">
        <v>55</v>
      </c>
      <c r="AU56" t="s">
        <v>387</v>
      </c>
      <c r="AV56">
        <v>73.969651361196981</v>
      </c>
      <c r="AW56">
        <v>36.275719795180073</v>
      </c>
      <c r="AX56">
        <v>82.701391740712779</v>
      </c>
      <c r="AY56" t="s">
        <v>154</v>
      </c>
      <c r="AZ56">
        <v>175786.44099999999</v>
      </c>
    </row>
    <row r="57" spans="1:52" x14ac:dyDescent="0.3">
      <c r="A57" t="s">
        <v>154</v>
      </c>
      <c r="B57">
        <v>2015</v>
      </c>
      <c r="C57">
        <v>207847.52799999999</v>
      </c>
      <c r="D57">
        <v>85.686999999999998</v>
      </c>
      <c r="E57">
        <v>86.148352051886761</v>
      </c>
      <c r="F57">
        <v>0.83556367471996262</v>
      </c>
      <c r="G57">
        <v>11.03338324268366</v>
      </c>
      <c r="H57">
        <v>1.982701030709614</v>
      </c>
      <c r="I57">
        <v>0.85913987928445867</v>
      </c>
      <c r="J57">
        <v>-0.46045623768926858</v>
      </c>
      <c r="K57">
        <v>57.988993083302759</v>
      </c>
      <c r="L57">
        <v>0.89766090746714533</v>
      </c>
      <c r="M57">
        <v>30.118394398530199</v>
      </c>
      <c r="N57">
        <v>10.9949516106999</v>
      </c>
      <c r="O57">
        <v>1.4844170597982946</v>
      </c>
      <c r="P57">
        <v>-1.5484931919981439</v>
      </c>
      <c r="Q57">
        <v>90.8520399499033</v>
      </c>
      <c r="R57">
        <v>0.82519106636268047</v>
      </c>
      <c r="S57">
        <v>7.8454578319021948</v>
      </c>
      <c r="T57">
        <v>0.47731115183182737</v>
      </c>
      <c r="U57">
        <v>0.59300315495042544</v>
      </c>
      <c r="V57">
        <v>-0.16959525022561672</v>
      </c>
      <c r="W57" t="s">
        <v>154</v>
      </c>
      <c r="X57">
        <v>2015</v>
      </c>
      <c r="Y57">
        <v>38.644872644728977</v>
      </c>
      <c r="Z57">
        <v>11.26149980727484</v>
      </c>
      <c r="AA57">
        <v>0</v>
      </c>
      <c r="AB57">
        <v>27.383372837454139</v>
      </c>
      <c r="AC57">
        <v>8.7541757632247599</v>
      </c>
      <c r="AD57">
        <v>13.768823851324919</v>
      </c>
      <c r="AE57">
        <v>63.625352437337078</v>
      </c>
      <c r="AI57">
        <v>3.5625866098458272</v>
      </c>
      <c r="AJ57">
        <v>25.107638856538362</v>
      </c>
      <c r="AK57">
        <v>24.603673095755401</v>
      </c>
      <c r="AL57">
        <v>8.2776811310090039</v>
      </c>
      <c r="AM57">
        <v>40.350563265026132</v>
      </c>
      <c r="AN57">
        <v>8.972463494821783</v>
      </c>
      <c r="AO57">
        <v>0</v>
      </c>
      <c r="AP57">
        <v>31.37809977020434</v>
      </c>
      <c r="AQ57">
        <v>6.0021758097632034</v>
      </c>
      <c r="AR57">
        <v>11.942751179880361</v>
      </c>
      <c r="AS57">
        <v>72.907112960259724</v>
      </c>
      <c r="AT57">
        <v>56</v>
      </c>
      <c r="AU57" t="s">
        <v>387</v>
      </c>
      <c r="AV57">
        <v>86.983915726606725</v>
      </c>
      <c r="AW57">
        <v>58.886653990769901</v>
      </c>
      <c r="AX57">
        <v>91.677231016265978</v>
      </c>
      <c r="AY57" t="s">
        <v>154</v>
      </c>
      <c r="AZ57">
        <v>207847.52799999999</v>
      </c>
    </row>
    <row r="58" spans="1:52" x14ac:dyDescent="0.3">
      <c r="A58" t="s">
        <v>155</v>
      </c>
      <c r="B58">
        <v>2000</v>
      </c>
      <c r="C58">
        <v>20.643000000000001</v>
      </c>
      <c r="D58">
        <v>41.773999999999994</v>
      </c>
      <c r="E58">
        <v>96.785198396134533</v>
      </c>
      <c r="F58">
        <v>0</v>
      </c>
      <c r="G58">
        <v>2.2230092575025111</v>
      </c>
      <c r="H58">
        <v>0.99179234636295632</v>
      </c>
      <c r="W58" t="s">
        <v>155</v>
      </c>
      <c r="X58">
        <v>2000</v>
      </c>
      <c r="AC58">
        <v>0</v>
      </c>
      <c r="AD58">
        <v>62.830904767325578</v>
      </c>
      <c r="AE58">
        <v>33.954293628808962</v>
      </c>
      <c r="AT58">
        <v>57</v>
      </c>
      <c r="AU58" t="s">
        <v>388</v>
      </c>
      <c r="AV58">
        <v>96.785198396134533</v>
      </c>
      <c r="AY58" t="s">
        <v>155</v>
      </c>
      <c r="AZ58">
        <v>20.643000000000001</v>
      </c>
    </row>
    <row r="59" spans="1:52" x14ac:dyDescent="0.3">
      <c r="A59" t="s">
        <v>155</v>
      </c>
      <c r="B59">
        <v>2015</v>
      </c>
      <c r="C59">
        <v>30.117000000000001</v>
      </c>
      <c r="D59">
        <v>46.185999999999993</v>
      </c>
      <c r="E59">
        <v>96.857979483676743</v>
      </c>
      <c r="F59">
        <v>0</v>
      </c>
      <c r="G59">
        <v>3.1420205163232571</v>
      </c>
      <c r="H59">
        <v>0</v>
      </c>
      <c r="I59">
        <v>4.8520725028140532E-3</v>
      </c>
      <c r="J59">
        <v>-6.6119489757530417E-2</v>
      </c>
      <c r="W59" t="s">
        <v>155</v>
      </c>
      <c r="X59">
        <v>2015</v>
      </c>
      <c r="AC59">
        <v>1.5298637726254609</v>
      </c>
      <c r="AD59">
        <v>73.099583855095602</v>
      </c>
      <c r="AE59">
        <v>22.22853185595568</v>
      </c>
      <c r="AT59">
        <v>58</v>
      </c>
      <c r="AU59" t="s">
        <v>388</v>
      </c>
      <c r="AV59">
        <v>96.857979483676743</v>
      </c>
      <c r="AY59" t="s">
        <v>155</v>
      </c>
      <c r="AZ59">
        <v>30.117000000000001</v>
      </c>
    </row>
    <row r="60" spans="1:52" x14ac:dyDescent="0.3">
      <c r="A60" t="s">
        <v>156</v>
      </c>
      <c r="B60">
        <v>2000</v>
      </c>
      <c r="C60">
        <v>330.55399999999997</v>
      </c>
      <c r="D60">
        <v>71.164000000000001</v>
      </c>
      <c r="W60" t="s">
        <v>156</v>
      </c>
      <c r="X60">
        <v>2000</v>
      </c>
      <c r="AT60">
        <v>59</v>
      </c>
      <c r="AU60" t="s">
        <v>389</v>
      </c>
      <c r="AY60" t="s">
        <v>156</v>
      </c>
      <c r="AZ60">
        <v>330.55399999999997</v>
      </c>
    </row>
    <row r="61" spans="1:52" x14ac:dyDescent="0.3">
      <c r="A61" t="s">
        <v>156</v>
      </c>
      <c r="B61">
        <v>2015</v>
      </c>
      <c r="C61">
        <v>423.18799999999999</v>
      </c>
      <c r="D61">
        <v>77.201999999999998</v>
      </c>
      <c r="E61">
        <v>96.330405216674421</v>
      </c>
      <c r="F61">
        <v>0</v>
      </c>
      <c r="G61">
        <v>1.071150783325578</v>
      </c>
      <c r="H61">
        <v>2.5984440000000002</v>
      </c>
      <c r="K61">
        <v>97.338378793699576</v>
      </c>
      <c r="L61">
        <v>0</v>
      </c>
      <c r="M61">
        <v>1.761621206300424</v>
      </c>
      <c r="N61">
        <v>0.9</v>
      </c>
      <c r="Q61">
        <v>96.032747363134106</v>
      </c>
      <c r="R61">
        <v>0</v>
      </c>
      <c r="S61">
        <v>0.86725263686589349</v>
      </c>
      <c r="T61">
        <v>3.1</v>
      </c>
      <c r="W61" t="s">
        <v>156</v>
      </c>
      <c r="X61">
        <v>2015</v>
      </c>
      <c r="AC61">
        <v>1.0392132166744119</v>
      </c>
      <c r="AE61">
        <v>95.291192000000009</v>
      </c>
      <c r="AJ61">
        <v>1.738378793699582</v>
      </c>
      <c r="AL61">
        <v>95.6</v>
      </c>
      <c r="AQ61">
        <v>0.83274736313410358</v>
      </c>
      <c r="AS61">
        <v>95.2</v>
      </c>
      <c r="AT61">
        <v>60</v>
      </c>
      <c r="AU61" t="s">
        <v>389</v>
      </c>
      <c r="AV61">
        <v>96.330405216674421</v>
      </c>
      <c r="AW61">
        <v>97.338378793699576</v>
      </c>
      <c r="AX61">
        <v>96.032747363134106</v>
      </c>
      <c r="AY61" t="s">
        <v>156</v>
      </c>
      <c r="AZ61">
        <v>423.18799999999999</v>
      </c>
    </row>
    <row r="62" spans="1:52" x14ac:dyDescent="0.3">
      <c r="A62" t="s">
        <v>157</v>
      </c>
      <c r="B62">
        <v>2000</v>
      </c>
      <c r="C62">
        <v>8000.51</v>
      </c>
      <c r="D62">
        <v>68.899000000000001</v>
      </c>
      <c r="E62">
        <v>85.827353165576838</v>
      </c>
      <c r="F62">
        <v>14.172646834423171</v>
      </c>
      <c r="G62">
        <v>0</v>
      </c>
      <c r="H62">
        <v>0</v>
      </c>
      <c r="K62">
        <v>83.716075156576196</v>
      </c>
      <c r="L62">
        <v>16.283924843423801</v>
      </c>
      <c r="M62">
        <v>0</v>
      </c>
      <c r="N62">
        <v>0</v>
      </c>
      <c r="Q62">
        <v>86.780383795309177</v>
      </c>
      <c r="R62">
        <v>13.21961620469083</v>
      </c>
      <c r="S62">
        <v>0</v>
      </c>
      <c r="T62">
        <v>0</v>
      </c>
      <c r="W62" t="s">
        <v>157</v>
      </c>
      <c r="X62">
        <v>2000</v>
      </c>
      <c r="Y62">
        <v>71.81863764980082</v>
      </c>
      <c r="Z62">
        <v>14.008715515776</v>
      </c>
      <c r="AA62">
        <v>0</v>
      </c>
      <c r="AB62">
        <v>57.809922134024823</v>
      </c>
      <c r="AC62">
        <v>28.017431031552</v>
      </c>
      <c r="AE62">
        <v>57.809922134024823</v>
      </c>
      <c r="AI62">
        <v>19.17347827956397</v>
      </c>
      <c r="AJ62">
        <v>64.54259687701223</v>
      </c>
      <c r="AL62">
        <v>19.17347827956397</v>
      </c>
      <c r="AM62">
        <v>81.322839745176196</v>
      </c>
      <c r="AN62">
        <v>5.4575440501329737</v>
      </c>
      <c r="AO62">
        <v>0</v>
      </c>
      <c r="AP62">
        <v>75.86529569504323</v>
      </c>
      <c r="AQ62">
        <v>10.915088100265949</v>
      </c>
      <c r="AS62">
        <v>75.86529569504323</v>
      </c>
      <c r="AT62">
        <v>61</v>
      </c>
      <c r="AU62" t="s">
        <v>390</v>
      </c>
      <c r="AV62">
        <v>100</v>
      </c>
      <c r="AW62">
        <v>100</v>
      </c>
      <c r="AX62">
        <v>100</v>
      </c>
      <c r="AY62" t="s">
        <v>157</v>
      </c>
      <c r="AZ62">
        <v>8000.51</v>
      </c>
    </row>
    <row r="63" spans="1:52" x14ac:dyDescent="0.3">
      <c r="A63" t="s">
        <v>157</v>
      </c>
      <c r="B63">
        <v>2015</v>
      </c>
      <c r="C63">
        <v>7149.7870000000003</v>
      </c>
      <c r="D63">
        <v>73.948000000000008</v>
      </c>
      <c r="E63">
        <v>85.981112314425658</v>
      </c>
      <c r="F63">
        <v>14.01774358712132</v>
      </c>
      <c r="G63">
        <v>1.1440984530135001E-3</v>
      </c>
      <c r="H63">
        <v>0</v>
      </c>
      <c r="I63">
        <v>1.0250609923254691E-2</v>
      </c>
      <c r="J63">
        <v>0</v>
      </c>
      <c r="K63">
        <v>83.7123986852082</v>
      </c>
      <c r="L63">
        <v>16.283209719317309</v>
      </c>
      <c r="M63">
        <v>4.3915954744875004E-3</v>
      </c>
      <c r="N63">
        <v>0</v>
      </c>
      <c r="O63">
        <v>-2.4509809119971728E-4</v>
      </c>
      <c r="P63">
        <v>0</v>
      </c>
      <c r="Q63">
        <v>86.780383795309177</v>
      </c>
      <c r="R63">
        <v>13.21961620469083</v>
      </c>
      <c r="S63">
        <v>0</v>
      </c>
      <c r="T63">
        <v>0</v>
      </c>
      <c r="U63">
        <v>0</v>
      </c>
      <c r="V63">
        <v>0</v>
      </c>
      <c r="W63" t="s">
        <v>157</v>
      </c>
      <c r="X63">
        <v>2015</v>
      </c>
      <c r="Y63">
        <v>48.855093750046201</v>
      </c>
      <c r="Z63">
        <v>9.9103697387166623</v>
      </c>
      <c r="AA63">
        <v>0</v>
      </c>
      <c r="AB63">
        <v>38.944724011329541</v>
      </c>
      <c r="AC63">
        <v>19.820739477433332</v>
      </c>
      <c r="AE63">
        <v>66.160372836992352</v>
      </c>
      <c r="AI63">
        <v>14.83412329514311</v>
      </c>
      <c r="AJ63">
        <v>58.51178030026162</v>
      </c>
      <c r="AL63">
        <v>25.20061838494658</v>
      </c>
      <c r="AM63">
        <v>50.578663767539268</v>
      </c>
      <c r="AN63">
        <v>2.8420692612689851</v>
      </c>
      <c r="AO63">
        <v>0</v>
      </c>
      <c r="AP63">
        <v>47.736594506270293</v>
      </c>
      <c r="AQ63">
        <v>5.6841385225379701</v>
      </c>
      <c r="AS63">
        <v>81.096245272771213</v>
      </c>
      <c r="AT63">
        <v>62</v>
      </c>
      <c r="AU63" t="s">
        <v>390</v>
      </c>
      <c r="AV63">
        <v>99.998855901546989</v>
      </c>
      <c r="AW63">
        <v>99.995608404525512</v>
      </c>
      <c r="AX63">
        <v>100</v>
      </c>
      <c r="AY63" t="s">
        <v>157</v>
      </c>
      <c r="AZ63">
        <v>7149.7870000000003</v>
      </c>
    </row>
    <row r="64" spans="1:52" x14ac:dyDescent="0.3">
      <c r="A64" t="s">
        <v>158</v>
      </c>
      <c r="B64">
        <v>2000</v>
      </c>
      <c r="C64">
        <v>11607.944</v>
      </c>
      <c r="D64">
        <v>17.843999999999998</v>
      </c>
      <c r="E64">
        <v>9.5932107337064139</v>
      </c>
      <c r="F64">
        <v>9.1706903583509956</v>
      </c>
      <c r="G64">
        <v>9.8149082475128786</v>
      </c>
      <c r="H64">
        <v>71.421190660429716</v>
      </c>
      <c r="K64">
        <v>2.0791662104823332</v>
      </c>
      <c r="L64">
        <v>3.1113970339926831</v>
      </c>
      <c r="M64">
        <v>9.8920664199767998</v>
      </c>
      <c r="N64">
        <v>84.917370335548185</v>
      </c>
      <c r="Q64">
        <v>44.188808237068748</v>
      </c>
      <c r="R64">
        <v>37.068432028154938</v>
      </c>
      <c r="S64">
        <v>9.459662404823689</v>
      </c>
      <c r="T64">
        <v>9.2830973299526249</v>
      </c>
      <c r="W64" t="s">
        <v>158</v>
      </c>
      <c r="X64">
        <v>2000</v>
      </c>
      <c r="AC64">
        <v>8.5982807617964276</v>
      </c>
      <c r="AD64">
        <v>0.65966737431941758</v>
      </c>
      <c r="AE64">
        <v>0.3352625975905657</v>
      </c>
      <c r="AJ64">
        <v>1.7817483553979869</v>
      </c>
      <c r="AK64">
        <v>0.23104628713808961</v>
      </c>
      <c r="AL64">
        <v>6.6371567946256399E-2</v>
      </c>
      <c r="AQ64">
        <v>40.117101255050628</v>
      </c>
      <c r="AR64">
        <v>2.488078629508701</v>
      </c>
      <c r="AS64">
        <v>1.583628352509419</v>
      </c>
      <c r="AT64">
        <v>63</v>
      </c>
      <c r="AU64" t="s">
        <v>391</v>
      </c>
      <c r="AV64">
        <v>18.763901092057409</v>
      </c>
      <c r="AW64">
        <v>5.1905632444750154</v>
      </c>
      <c r="AX64">
        <v>81.257240265223686</v>
      </c>
      <c r="AY64" t="s">
        <v>158</v>
      </c>
      <c r="AZ64">
        <v>11607.944</v>
      </c>
    </row>
    <row r="65" spans="1:52" x14ac:dyDescent="0.3">
      <c r="A65" t="s">
        <v>158</v>
      </c>
      <c r="B65">
        <v>2015</v>
      </c>
      <c r="C65">
        <v>18105.57</v>
      </c>
      <c r="D65">
        <v>29.859000000000002</v>
      </c>
      <c r="E65">
        <v>22.532081183706389</v>
      </c>
      <c r="F65">
        <v>24.347554169779709</v>
      </c>
      <c r="G65">
        <v>5.1440795154081842</v>
      </c>
      <c r="H65">
        <v>47.976285131105719</v>
      </c>
      <c r="I65">
        <v>0.86259136333333164</v>
      </c>
      <c r="J65">
        <v>-1.5629937019549331</v>
      </c>
      <c r="K65">
        <v>11.80753712119124</v>
      </c>
      <c r="L65">
        <v>17.669552242824441</v>
      </c>
      <c r="M65">
        <v>5.2051342905369893</v>
      </c>
      <c r="N65">
        <v>65.317776345447328</v>
      </c>
      <c r="O65">
        <v>0.64855806071392719</v>
      </c>
      <c r="P65">
        <v>-1.306639599340057</v>
      </c>
      <c r="Q65">
        <v>47.724828599523221</v>
      </c>
      <c r="R65">
        <v>40.034674741753633</v>
      </c>
      <c r="S65">
        <v>5.000657331734601</v>
      </c>
      <c r="T65">
        <v>7.2398393269885446</v>
      </c>
      <c r="U65">
        <v>0.23573469083029816</v>
      </c>
      <c r="V65">
        <v>-0.13621720019760536</v>
      </c>
      <c r="W65" t="s">
        <v>158</v>
      </c>
      <c r="X65">
        <v>2015</v>
      </c>
      <c r="AC65">
        <v>21.21725914461484</v>
      </c>
      <c r="AD65">
        <v>0.91501030868437161</v>
      </c>
      <c r="AE65">
        <v>0.39981173040717211</v>
      </c>
      <c r="AJ65">
        <v>11.651613099195981</v>
      </c>
      <c r="AK65">
        <v>0.1559240219952564</v>
      </c>
      <c r="AL65">
        <v>0</v>
      </c>
      <c r="AQ65">
        <v>43.239848129080812</v>
      </c>
      <c r="AR65">
        <v>2.96997775429988</v>
      </c>
      <c r="AS65">
        <v>1.5150027161425259</v>
      </c>
      <c r="AT65">
        <v>64</v>
      </c>
      <c r="AU65" t="s">
        <v>391</v>
      </c>
      <c r="AV65">
        <v>46.879635353486101</v>
      </c>
      <c r="AW65">
        <v>29.477089364015679</v>
      </c>
      <c r="AX65">
        <v>87.759503341276854</v>
      </c>
      <c r="AY65" t="s">
        <v>158</v>
      </c>
      <c r="AZ65">
        <v>18105.57</v>
      </c>
    </row>
    <row r="66" spans="1:52" x14ac:dyDescent="0.3">
      <c r="A66" t="s">
        <v>159</v>
      </c>
      <c r="B66">
        <v>2000</v>
      </c>
      <c r="C66">
        <v>6767.0730000000003</v>
      </c>
      <c r="D66">
        <v>8.2460000000000004</v>
      </c>
      <c r="E66">
        <v>41.45096557830275</v>
      </c>
      <c r="F66">
        <v>7.3543232386550468</v>
      </c>
      <c r="G66">
        <v>48.704065844580967</v>
      </c>
      <c r="H66">
        <v>2.4906453384612361</v>
      </c>
      <c r="K66">
        <v>42.126341540503589</v>
      </c>
      <c r="L66">
        <v>5.3556753600729934</v>
      </c>
      <c r="M66">
        <v>49.977439721242092</v>
      </c>
      <c r="N66">
        <v>2.5405433781813258</v>
      </c>
      <c r="Q66">
        <v>33.935995164068451</v>
      </c>
      <c r="R66">
        <v>29.593461906059591</v>
      </c>
      <c r="S66">
        <v>34.535117666171459</v>
      </c>
      <c r="T66">
        <v>1.9354252637004949</v>
      </c>
      <c r="W66" t="s">
        <v>159</v>
      </c>
      <c r="X66">
        <v>2000</v>
      </c>
      <c r="AC66">
        <v>38.593339608760552</v>
      </c>
      <c r="AD66">
        <v>1.26615365965474</v>
      </c>
      <c r="AE66">
        <v>1.5914723098874539</v>
      </c>
      <c r="AJ66">
        <v>41.313018140012062</v>
      </c>
      <c r="AK66">
        <v>0.3257052476462981</v>
      </c>
      <c r="AL66">
        <v>0.4876181528452298</v>
      </c>
      <c r="AQ66">
        <v>17.588709774730422</v>
      </c>
      <c r="AR66">
        <v>7.4753490966582108</v>
      </c>
      <c r="AS66">
        <v>8.8719362926798286</v>
      </c>
      <c r="AT66">
        <v>65</v>
      </c>
      <c r="AU66" t="s">
        <v>392</v>
      </c>
      <c r="AV66">
        <v>48.805288816957791</v>
      </c>
      <c r="AW66">
        <v>47.482016900576582</v>
      </c>
      <c r="AX66">
        <v>63.529457070128053</v>
      </c>
      <c r="AY66" t="s">
        <v>159</v>
      </c>
      <c r="AZ66">
        <v>6767.0730000000003</v>
      </c>
    </row>
    <row r="67" spans="1:52" x14ac:dyDescent="0.3">
      <c r="A67" t="s">
        <v>159</v>
      </c>
      <c r="B67">
        <v>2015</v>
      </c>
      <c r="C67">
        <v>11178.921</v>
      </c>
      <c r="D67">
        <v>12.057</v>
      </c>
      <c r="E67">
        <v>50.460317065946207</v>
      </c>
      <c r="F67">
        <v>10.55362366876785</v>
      </c>
      <c r="G67">
        <v>35.850573277776647</v>
      </c>
      <c r="H67">
        <v>3.1354859875092931</v>
      </c>
      <c r="I67">
        <v>0.60062343250956374</v>
      </c>
      <c r="J67">
        <v>4.2989376603203795E-2</v>
      </c>
      <c r="K67">
        <v>51.061113172345209</v>
      </c>
      <c r="L67">
        <v>6.4915854468894532</v>
      </c>
      <c r="M67">
        <v>39.024370146899543</v>
      </c>
      <c r="N67">
        <v>3.4229312338657958</v>
      </c>
      <c r="O67">
        <v>0.59565144212277465</v>
      </c>
      <c r="P67">
        <v>5.8825857045631334E-2</v>
      </c>
      <c r="Q67">
        <v>46.078148036747628</v>
      </c>
      <c r="R67">
        <v>40.181875086753379</v>
      </c>
      <c r="S67">
        <v>12.701098444793789</v>
      </c>
      <c r="T67">
        <v>1.0388784317052</v>
      </c>
      <c r="U67">
        <v>0.8094768581786117</v>
      </c>
      <c r="V67">
        <v>-5.9769788799686328E-2</v>
      </c>
      <c r="W67" t="s">
        <v>159</v>
      </c>
      <c r="X67">
        <v>2015</v>
      </c>
      <c r="AC67">
        <v>47.694043609596683</v>
      </c>
      <c r="AD67">
        <v>2.1604879160115069</v>
      </c>
      <c r="AE67">
        <v>0.60578554033801946</v>
      </c>
      <c r="AJ67">
        <v>51.061113172345209</v>
      </c>
      <c r="AK67">
        <v>0</v>
      </c>
      <c r="AL67">
        <v>0</v>
      </c>
      <c r="AQ67">
        <v>31.259096961798718</v>
      </c>
      <c r="AR67">
        <v>11.573830743557229</v>
      </c>
      <c r="AS67">
        <v>3.2452203313916872</v>
      </c>
      <c r="AT67">
        <v>66</v>
      </c>
      <c r="AU67" t="s">
        <v>392</v>
      </c>
      <c r="AV67">
        <v>61.013940734714062</v>
      </c>
      <c r="AW67">
        <v>57.552698619234661</v>
      </c>
      <c r="AX67">
        <v>86.260023123501014</v>
      </c>
      <c r="AY67" t="s">
        <v>159</v>
      </c>
      <c r="AZ67">
        <v>11178.921</v>
      </c>
    </row>
    <row r="68" spans="1:52" x14ac:dyDescent="0.3">
      <c r="A68" t="s">
        <v>160</v>
      </c>
      <c r="B68">
        <v>2000</v>
      </c>
      <c r="C68">
        <v>438.73700000000002</v>
      </c>
      <c r="D68">
        <v>53.435000000000002</v>
      </c>
      <c r="E68">
        <v>37.488848603179378</v>
      </c>
      <c r="F68">
        <v>3.820444809324075</v>
      </c>
      <c r="G68">
        <v>35.428122470965157</v>
      </c>
      <c r="H68">
        <v>23.262584116531379</v>
      </c>
      <c r="K68">
        <v>22.782677735082689</v>
      </c>
      <c r="L68">
        <v>1.287768894692999</v>
      </c>
      <c r="M68">
        <v>45.203556033833138</v>
      </c>
      <c r="N68">
        <v>30.72599733639117</v>
      </c>
      <c r="Q68">
        <v>50.304285048822173</v>
      </c>
      <c r="R68">
        <v>6.027501120071638</v>
      </c>
      <c r="S68">
        <v>26.909491164612628</v>
      </c>
      <c r="T68">
        <v>16.758722666493551</v>
      </c>
      <c r="W68" t="s">
        <v>160</v>
      </c>
      <c r="X68">
        <v>2000</v>
      </c>
      <c r="AC68">
        <v>18.74311404107489</v>
      </c>
      <c r="AD68">
        <v>8.8852039970496381</v>
      </c>
      <c r="AE68">
        <v>9.8605305650548587</v>
      </c>
      <c r="AJ68">
        <v>22.73006043818458</v>
      </c>
      <c r="AK68">
        <v>0</v>
      </c>
      <c r="AL68">
        <v>5.2617296898104703E-2</v>
      </c>
      <c r="AQ68">
        <v>15.827308393160219</v>
      </c>
      <c r="AR68">
        <v>16.362087576969479</v>
      </c>
      <c r="AS68">
        <v>18.114889078692482</v>
      </c>
      <c r="AT68">
        <v>67</v>
      </c>
      <c r="AU68" t="s">
        <v>393</v>
      </c>
      <c r="AV68">
        <v>41.309293412503457</v>
      </c>
      <c r="AW68">
        <v>24.070446629775692</v>
      </c>
      <c r="AX68">
        <v>56.331786168893807</v>
      </c>
      <c r="AY68" t="s">
        <v>593</v>
      </c>
      <c r="AZ68">
        <v>438.73700000000002</v>
      </c>
    </row>
    <row r="69" spans="1:52" x14ac:dyDescent="0.3">
      <c r="A69" t="s">
        <v>160</v>
      </c>
      <c r="B69">
        <v>2015</v>
      </c>
      <c r="C69">
        <v>520.50199999999995</v>
      </c>
      <c r="D69">
        <v>65.525999999999982</v>
      </c>
      <c r="E69">
        <v>65.206963890117123</v>
      </c>
      <c r="F69">
        <v>6.7091010432423781</v>
      </c>
      <c r="G69">
        <v>0</v>
      </c>
      <c r="H69">
        <v>28.08393506664051</v>
      </c>
      <c r="I69">
        <v>1.8478743524625163</v>
      </c>
      <c r="J69">
        <v>0.3214233966739421</v>
      </c>
      <c r="K69">
        <v>50.595968394956593</v>
      </c>
      <c r="L69">
        <v>2.859888335055655</v>
      </c>
      <c r="M69">
        <v>0</v>
      </c>
      <c r="N69">
        <v>46.544143269987757</v>
      </c>
      <c r="O69">
        <v>1.8542193773249269</v>
      </c>
      <c r="P69">
        <v>1.0545430622397725</v>
      </c>
      <c r="Q69">
        <v>72.893980626987428</v>
      </c>
      <c r="R69">
        <v>8.7342171635919978</v>
      </c>
      <c r="S69">
        <v>0</v>
      </c>
      <c r="T69">
        <v>18.371802209420569</v>
      </c>
      <c r="U69">
        <v>1.5059797052110171</v>
      </c>
      <c r="V69">
        <v>0.10753863619513453</v>
      </c>
      <c r="W69" t="s">
        <v>160</v>
      </c>
      <c r="X69">
        <v>2015</v>
      </c>
      <c r="AC69">
        <v>0</v>
      </c>
      <c r="AD69">
        <v>45.333104298019542</v>
      </c>
      <c r="AE69">
        <v>19.873859592097581</v>
      </c>
      <c r="AJ69">
        <v>0</v>
      </c>
      <c r="AK69">
        <v>49.503542828373348</v>
      </c>
      <c r="AL69">
        <v>1.092425566583251</v>
      </c>
      <c r="AQ69">
        <v>0</v>
      </c>
      <c r="AR69">
        <v>43.565081218913789</v>
      </c>
      <c r="AS69">
        <v>29.328899408073632</v>
      </c>
      <c r="AT69">
        <v>68</v>
      </c>
      <c r="AU69" t="s">
        <v>393</v>
      </c>
      <c r="AV69">
        <v>71.916064933359493</v>
      </c>
      <c r="AW69">
        <v>53.45585673001225</v>
      </c>
      <c r="AX69">
        <v>81.628197790579421</v>
      </c>
      <c r="AY69" t="s">
        <v>593</v>
      </c>
      <c r="AZ69">
        <v>520.50199999999995</v>
      </c>
    </row>
    <row r="70" spans="1:52" x14ac:dyDescent="0.3">
      <c r="A70" t="s">
        <v>161</v>
      </c>
      <c r="B70">
        <v>2000</v>
      </c>
      <c r="C70">
        <v>12197.905000000001</v>
      </c>
      <c r="D70">
        <v>18.585999999999999</v>
      </c>
      <c r="E70">
        <v>12.26159396293138</v>
      </c>
      <c r="F70">
        <v>1.4936819150972289</v>
      </c>
      <c r="G70">
        <v>3.5130576298480651</v>
      </c>
      <c r="H70">
        <v>82.731666492123338</v>
      </c>
      <c r="K70">
        <v>3.8961846209630489</v>
      </c>
      <c r="L70">
        <v>0.74555754913408256</v>
      </c>
      <c r="M70">
        <v>3.3795061198807161</v>
      </c>
      <c r="N70">
        <v>91.978751710022152</v>
      </c>
      <c r="Q70">
        <v>48.905381553968141</v>
      </c>
      <c r="R70">
        <v>4.7707612829291266</v>
      </c>
      <c r="S70">
        <v>4.0980658420767213</v>
      </c>
      <c r="T70">
        <v>42.225791321026009</v>
      </c>
      <c r="W70" t="s">
        <v>161</v>
      </c>
      <c r="X70">
        <v>2000</v>
      </c>
      <c r="AC70">
        <v>0.96107740107150441</v>
      </c>
      <c r="AD70">
        <v>4.5233633941569922</v>
      </c>
      <c r="AE70">
        <v>6.7771531677028767</v>
      </c>
      <c r="AJ70">
        <v>0.80091120906296098</v>
      </c>
      <c r="AK70">
        <v>1.282232000297985</v>
      </c>
      <c r="AL70">
        <v>1.813041411602103</v>
      </c>
      <c r="AQ70">
        <v>1.4771534410016809</v>
      </c>
      <c r="AR70">
        <v>18.778858224994391</v>
      </c>
      <c r="AS70">
        <v>28.649369887972071</v>
      </c>
      <c r="AT70">
        <v>69</v>
      </c>
      <c r="AU70" t="s">
        <v>394</v>
      </c>
      <c r="AV70">
        <v>13.7552758780286</v>
      </c>
      <c r="AW70">
        <v>4.6417421700971317</v>
      </c>
      <c r="AX70">
        <v>53.67614283689727</v>
      </c>
      <c r="AY70" t="s">
        <v>161</v>
      </c>
      <c r="AZ70">
        <v>12197.905000000001</v>
      </c>
    </row>
    <row r="71" spans="1:52" x14ac:dyDescent="0.3">
      <c r="A71" t="s">
        <v>161</v>
      </c>
      <c r="B71">
        <v>2015</v>
      </c>
      <c r="C71">
        <v>15577.898999999999</v>
      </c>
      <c r="D71">
        <v>20.722999999999999</v>
      </c>
      <c r="E71">
        <v>48.825449273950298</v>
      </c>
      <c r="F71">
        <v>7.6318636977690213</v>
      </c>
      <c r="G71">
        <v>2.9734866625515002</v>
      </c>
      <c r="H71">
        <v>40.569200365729188</v>
      </c>
      <c r="I71">
        <v>2.437590354067928</v>
      </c>
      <c r="J71">
        <v>-2.8108310750929433</v>
      </c>
      <c r="K71">
        <v>38.578236870222597</v>
      </c>
      <c r="L71">
        <v>7.3821696169438384</v>
      </c>
      <c r="M71">
        <v>3.5205959834120222</v>
      </c>
      <c r="N71">
        <v>50.51899752942154</v>
      </c>
      <c r="O71">
        <v>2.3121368166173033</v>
      </c>
      <c r="P71">
        <v>-2.7639836120400409</v>
      </c>
      <c r="Q71">
        <v>88.026735657693976</v>
      </c>
      <c r="R71">
        <v>8.5870824231262617</v>
      </c>
      <c r="S71">
        <v>0.88048923795759038</v>
      </c>
      <c r="T71">
        <v>2.5056926812221718</v>
      </c>
      <c r="U71">
        <v>2.6080902735817224</v>
      </c>
      <c r="V71">
        <v>-2.6480065759869222</v>
      </c>
      <c r="W71" t="s">
        <v>161</v>
      </c>
      <c r="X71">
        <v>2015</v>
      </c>
      <c r="AC71">
        <v>0.16804264221375331</v>
      </c>
      <c r="AD71">
        <v>37.784782092936247</v>
      </c>
      <c r="AE71">
        <v>10.87262453880029</v>
      </c>
      <c r="AJ71">
        <v>0.11392646859540539</v>
      </c>
      <c r="AK71">
        <v>35.720092769441059</v>
      </c>
      <c r="AL71">
        <v>2.7442176321861349</v>
      </c>
      <c r="AQ71">
        <v>0.38122976631664612</v>
      </c>
      <c r="AR71">
        <v>43.765620861745418</v>
      </c>
      <c r="AS71">
        <v>43.8798850296319</v>
      </c>
      <c r="AT71">
        <v>70</v>
      </c>
      <c r="AU71" t="s">
        <v>394</v>
      </c>
      <c r="AV71">
        <v>56.457312971719311</v>
      </c>
      <c r="AW71">
        <v>45.960406487166438</v>
      </c>
      <c r="AX71">
        <v>96.613818080820238</v>
      </c>
      <c r="AY71" t="s">
        <v>161</v>
      </c>
      <c r="AZ71">
        <v>15577.898999999999</v>
      </c>
    </row>
    <row r="72" spans="1:52" x14ac:dyDescent="0.3">
      <c r="A72" t="s">
        <v>162</v>
      </c>
      <c r="B72">
        <v>2000</v>
      </c>
      <c r="C72">
        <v>15927.713</v>
      </c>
      <c r="D72">
        <v>45.542000000000002</v>
      </c>
      <c r="E72">
        <v>39.776880384210713</v>
      </c>
      <c r="F72">
        <v>18.290160896010519</v>
      </c>
      <c r="G72">
        <v>34.52712149080164</v>
      </c>
      <c r="H72">
        <v>7.4058372289771324</v>
      </c>
      <c r="K72">
        <v>26.273019566495439</v>
      </c>
      <c r="L72">
        <v>10.248732607598781</v>
      </c>
      <c r="M72">
        <v>50.631680384977159</v>
      </c>
      <c r="N72">
        <v>12.84656744092862</v>
      </c>
      <c r="Q72">
        <v>55.924463986405122</v>
      </c>
      <c r="R72">
        <v>27.905902447332959</v>
      </c>
      <c r="S72">
        <v>15.269687292500951</v>
      </c>
      <c r="T72">
        <v>0.89994627376097469</v>
      </c>
      <c r="W72" t="s">
        <v>162</v>
      </c>
      <c r="X72">
        <v>2000</v>
      </c>
      <c r="AC72">
        <v>34.408352552429463</v>
      </c>
      <c r="AD72">
        <v>4.7516128266344673</v>
      </c>
      <c r="AE72">
        <v>0.61691500514678943</v>
      </c>
      <c r="AJ72">
        <v>25.94514824279776</v>
      </c>
      <c r="AK72">
        <v>0.32757965647633341</v>
      </c>
      <c r="AL72">
        <v>2.916672213403E-4</v>
      </c>
      <c r="AQ72">
        <v>44.808022293219302</v>
      </c>
      <c r="AR72">
        <v>9.7975589372413303</v>
      </c>
      <c r="AS72">
        <v>1.3188827559445</v>
      </c>
      <c r="AT72">
        <v>71</v>
      </c>
      <c r="AU72" t="s">
        <v>395</v>
      </c>
      <c r="AV72">
        <v>58.067041280221233</v>
      </c>
      <c r="AW72">
        <v>36.521752174094217</v>
      </c>
      <c r="AX72">
        <v>83.830366433738078</v>
      </c>
      <c r="AY72" t="s">
        <v>162</v>
      </c>
      <c r="AZ72">
        <v>15927.713</v>
      </c>
    </row>
    <row r="73" spans="1:52" x14ac:dyDescent="0.3">
      <c r="A73" t="s">
        <v>162</v>
      </c>
      <c r="B73">
        <v>2015</v>
      </c>
      <c r="C73">
        <v>23344.179</v>
      </c>
      <c r="D73">
        <v>54.381</v>
      </c>
      <c r="E73">
        <v>38.834985133672227</v>
      </c>
      <c r="F73">
        <v>18.439790422436879</v>
      </c>
      <c r="G73">
        <v>35.644374968609483</v>
      </c>
      <c r="H73">
        <v>7.0808494752814131</v>
      </c>
      <c r="I73">
        <v>-6.2793016702565776E-2</v>
      </c>
      <c r="J73">
        <v>-2.1665850246381287E-2</v>
      </c>
      <c r="K73">
        <v>18.89177391717471</v>
      </c>
      <c r="L73">
        <v>7.3694132823332401</v>
      </c>
      <c r="M73">
        <v>59.756081066410758</v>
      </c>
      <c r="N73">
        <v>13.98273173408128</v>
      </c>
      <c r="O73">
        <v>-0.49208304328804858</v>
      </c>
      <c r="P73">
        <v>7.5744286210177356E-2</v>
      </c>
      <c r="Q73">
        <v>55.564897281028848</v>
      </c>
      <c r="R73">
        <v>27.726481265826799</v>
      </c>
      <c r="S73">
        <v>15.417606051605439</v>
      </c>
      <c r="T73">
        <v>1.291015401538907</v>
      </c>
      <c r="U73">
        <v>-2.3971113691751592E-2</v>
      </c>
      <c r="V73">
        <v>2.6071275185195489E-2</v>
      </c>
      <c r="W73" t="s">
        <v>162</v>
      </c>
      <c r="X73">
        <v>2015</v>
      </c>
      <c r="AC73">
        <v>30.185022234097019</v>
      </c>
      <c r="AD73">
        <v>8.3512382964617302</v>
      </c>
      <c r="AE73">
        <v>0.2987246031134842</v>
      </c>
      <c r="AJ73">
        <v>18.251541147614581</v>
      </c>
      <c r="AK73">
        <v>0.61515558438076867</v>
      </c>
      <c r="AL73">
        <v>2.5077185179365798E-2</v>
      </c>
      <c r="AQ73">
        <v>40.41319039621019</v>
      </c>
      <c r="AR73">
        <v>14.63075398469066</v>
      </c>
      <c r="AS73">
        <v>0.52095290012800299</v>
      </c>
      <c r="AT73">
        <v>72</v>
      </c>
      <c r="AU73" t="s">
        <v>395</v>
      </c>
      <c r="AV73">
        <v>57.274775556109113</v>
      </c>
      <c r="AW73">
        <v>26.261187199507962</v>
      </c>
      <c r="AX73">
        <v>83.291378546855654</v>
      </c>
      <c r="AY73" t="s">
        <v>162</v>
      </c>
      <c r="AZ73">
        <v>23344.179</v>
      </c>
    </row>
    <row r="74" spans="1:52" x14ac:dyDescent="0.3">
      <c r="A74" t="s">
        <v>163</v>
      </c>
      <c r="B74">
        <v>2000</v>
      </c>
      <c r="C74">
        <v>30701.902999999998</v>
      </c>
      <c r="D74">
        <v>79.478000000000009</v>
      </c>
      <c r="E74">
        <v>98.5</v>
      </c>
      <c r="F74">
        <v>0</v>
      </c>
      <c r="G74">
        <v>1.5</v>
      </c>
      <c r="H74">
        <v>0</v>
      </c>
      <c r="W74" t="s">
        <v>163</v>
      </c>
      <c r="X74">
        <v>2000</v>
      </c>
      <c r="Y74">
        <v>73.072359892471724</v>
      </c>
      <c r="Z74">
        <v>5.3289473684211544</v>
      </c>
      <c r="AA74">
        <v>0</v>
      </c>
      <c r="AB74">
        <v>67.743412524050569</v>
      </c>
      <c r="AC74">
        <v>1.5</v>
      </c>
      <c r="AD74">
        <v>9.1578947368423087</v>
      </c>
      <c r="AE74">
        <v>87.842105263157691</v>
      </c>
      <c r="AT74">
        <v>73</v>
      </c>
      <c r="AU74" t="s">
        <v>396</v>
      </c>
      <c r="AV74">
        <v>98.5</v>
      </c>
      <c r="AY74" t="s">
        <v>163</v>
      </c>
      <c r="AZ74">
        <v>30701.902999999998</v>
      </c>
    </row>
    <row r="75" spans="1:52" x14ac:dyDescent="0.3">
      <c r="A75" t="s">
        <v>163</v>
      </c>
      <c r="B75">
        <v>2015</v>
      </c>
      <c r="C75">
        <v>35939.927000000003</v>
      </c>
      <c r="D75">
        <v>81.828000000000017</v>
      </c>
      <c r="E75">
        <v>98.5</v>
      </c>
      <c r="F75">
        <v>0</v>
      </c>
      <c r="G75">
        <v>1.5</v>
      </c>
      <c r="H75">
        <v>0</v>
      </c>
      <c r="I75">
        <v>0</v>
      </c>
      <c r="J75">
        <v>0</v>
      </c>
      <c r="W75" t="s">
        <v>163</v>
      </c>
      <c r="X75">
        <v>2015</v>
      </c>
      <c r="Y75">
        <v>76.783987900251319</v>
      </c>
      <c r="Z75">
        <v>7.9342105263158373</v>
      </c>
      <c r="AA75">
        <v>0</v>
      </c>
      <c r="AB75">
        <v>68.849777373935481</v>
      </c>
      <c r="AC75">
        <v>1.4999999999999949</v>
      </c>
      <c r="AD75">
        <v>14.36842105263168</v>
      </c>
      <c r="AE75">
        <v>82.631578947368325</v>
      </c>
      <c r="AT75">
        <v>74</v>
      </c>
      <c r="AU75" t="s">
        <v>396</v>
      </c>
      <c r="AV75">
        <v>98.5</v>
      </c>
      <c r="AY75" t="s">
        <v>163</v>
      </c>
      <c r="AZ75">
        <v>35939.927000000003</v>
      </c>
    </row>
    <row r="76" spans="1:52" x14ac:dyDescent="0.3">
      <c r="A76" t="s">
        <v>164</v>
      </c>
      <c r="B76">
        <v>2000</v>
      </c>
      <c r="C76">
        <v>14.39</v>
      </c>
      <c r="D76">
        <v>74.947000000000003</v>
      </c>
      <c r="W76" t="s">
        <v>164</v>
      </c>
      <c r="X76">
        <v>2000</v>
      </c>
      <c r="AT76">
        <v>75</v>
      </c>
      <c r="AU76" t="s">
        <v>397</v>
      </c>
      <c r="AY76" t="s">
        <v>594</v>
      </c>
      <c r="AZ76">
        <v>14.39</v>
      </c>
    </row>
    <row r="77" spans="1:52" x14ac:dyDescent="0.3">
      <c r="A77" t="s">
        <v>164</v>
      </c>
      <c r="B77">
        <v>2015</v>
      </c>
      <c r="C77">
        <v>24.861000000000001</v>
      </c>
      <c r="D77">
        <v>74.747</v>
      </c>
      <c r="W77" t="s">
        <v>164</v>
      </c>
      <c r="X77">
        <v>2015</v>
      </c>
      <c r="AT77">
        <v>76</v>
      </c>
      <c r="AU77" t="s">
        <v>397</v>
      </c>
      <c r="AY77" t="s">
        <v>594</v>
      </c>
      <c r="AZ77">
        <v>24.861000000000001</v>
      </c>
    </row>
    <row r="78" spans="1:52" x14ac:dyDescent="0.3">
      <c r="A78" t="s">
        <v>165</v>
      </c>
      <c r="B78">
        <v>2000</v>
      </c>
      <c r="C78">
        <v>41.685000000000002</v>
      </c>
      <c r="D78">
        <v>100</v>
      </c>
      <c r="K78">
        <v>-999</v>
      </c>
      <c r="L78">
        <v>-999</v>
      </c>
      <c r="M78">
        <v>-999</v>
      </c>
      <c r="N78">
        <v>-999</v>
      </c>
      <c r="O78">
        <v>-999</v>
      </c>
      <c r="P78">
        <v>-999</v>
      </c>
      <c r="W78" t="s">
        <v>165</v>
      </c>
      <c r="X78">
        <v>2000</v>
      </c>
      <c r="AF78">
        <v>-999</v>
      </c>
      <c r="AG78">
        <v>-999</v>
      </c>
      <c r="AH78">
        <v>-999</v>
      </c>
      <c r="AI78">
        <v>-999</v>
      </c>
      <c r="AJ78">
        <v>-999</v>
      </c>
      <c r="AK78">
        <v>-999</v>
      </c>
      <c r="AL78">
        <v>-999</v>
      </c>
      <c r="AT78">
        <v>77</v>
      </c>
      <c r="AU78" t="s">
        <v>398</v>
      </c>
      <c r="AW78">
        <v>-999</v>
      </c>
      <c r="AY78" t="s">
        <v>165</v>
      </c>
      <c r="AZ78">
        <v>41.685000000000002</v>
      </c>
    </row>
    <row r="79" spans="1:52" x14ac:dyDescent="0.3">
      <c r="A79" t="s">
        <v>165</v>
      </c>
      <c r="B79">
        <v>2015</v>
      </c>
      <c r="C79">
        <v>59.966999999999999</v>
      </c>
      <c r="D79">
        <v>100</v>
      </c>
      <c r="E79">
        <v>95.55</v>
      </c>
      <c r="F79">
        <v>0</v>
      </c>
      <c r="G79">
        <v>4.4500000000000028</v>
      </c>
      <c r="H79">
        <v>0</v>
      </c>
      <c r="K79">
        <v>-999</v>
      </c>
      <c r="L79">
        <v>-999</v>
      </c>
      <c r="M79">
        <v>-999</v>
      </c>
      <c r="N79">
        <v>-999</v>
      </c>
      <c r="O79">
        <v>-999</v>
      </c>
      <c r="P79">
        <v>-999</v>
      </c>
      <c r="Q79">
        <v>95.55</v>
      </c>
      <c r="R79">
        <v>0</v>
      </c>
      <c r="S79">
        <v>4.4500000000000028</v>
      </c>
      <c r="T79">
        <v>0</v>
      </c>
      <c r="W79" t="s">
        <v>165</v>
      </c>
      <c r="X79">
        <v>2015</v>
      </c>
      <c r="AC79">
        <v>7.1499999999999924</v>
      </c>
      <c r="AD79">
        <v>69.8</v>
      </c>
      <c r="AE79">
        <v>18.600000000000001</v>
      </c>
      <c r="AF79">
        <v>-999</v>
      </c>
      <c r="AG79">
        <v>-999</v>
      </c>
      <c r="AH79">
        <v>-999</v>
      </c>
      <c r="AI79">
        <v>-999</v>
      </c>
      <c r="AJ79">
        <v>-999</v>
      </c>
      <c r="AK79">
        <v>-999</v>
      </c>
      <c r="AL79">
        <v>-999</v>
      </c>
      <c r="AQ79">
        <v>7.1499999999999924</v>
      </c>
      <c r="AR79">
        <v>69.8</v>
      </c>
      <c r="AS79">
        <v>18.600000000000001</v>
      </c>
      <c r="AT79">
        <v>78</v>
      </c>
      <c r="AU79" t="s">
        <v>398</v>
      </c>
      <c r="AV79">
        <v>95.55</v>
      </c>
      <c r="AW79">
        <v>-999</v>
      </c>
      <c r="AX79">
        <v>95.55</v>
      </c>
      <c r="AY79" t="s">
        <v>165</v>
      </c>
      <c r="AZ79">
        <v>59.966999999999999</v>
      </c>
    </row>
    <row r="80" spans="1:52" x14ac:dyDescent="0.3">
      <c r="A80" t="s">
        <v>166</v>
      </c>
      <c r="B80">
        <v>2000</v>
      </c>
      <c r="C80">
        <v>3726.0479999999998</v>
      </c>
      <c r="D80">
        <v>37.639000000000003</v>
      </c>
      <c r="E80">
        <v>15.019261446059319</v>
      </c>
      <c r="F80">
        <v>8.5344889094913459</v>
      </c>
      <c r="G80">
        <v>53.496576633229438</v>
      </c>
      <c r="H80">
        <v>22.94967301121989</v>
      </c>
      <c r="K80">
        <v>8.3576166141891868</v>
      </c>
      <c r="L80">
        <v>3.7060027242383269</v>
      </c>
      <c r="M80">
        <v>53.260306613502927</v>
      </c>
      <c r="N80">
        <v>34.676074048069552</v>
      </c>
      <c r="Q80">
        <v>26.05639934452244</v>
      </c>
      <c r="R80">
        <v>16.534415235869929</v>
      </c>
      <c r="S80">
        <v>53.888033226129487</v>
      </c>
      <c r="T80">
        <v>3.5211521934781449</v>
      </c>
      <c r="W80" t="s">
        <v>166</v>
      </c>
      <c r="X80">
        <v>2000</v>
      </c>
      <c r="AC80">
        <v>14.55119328189431</v>
      </c>
      <c r="AD80">
        <v>0.33867573544267537</v>
      </c>
      <c r="AE80">
        <v>0.1293924287223347</v>
      </c>
      <c r="AJ80">
        <v>8.3329577265306991</v>
      </c>
      <c r="AK80">
        <v>2.4658887658487401E-2</v>
      </c>
      <c r="AL80">
        <v>0</v>
      </c>
      <c r="AQ80">
        <v>24.89936597837292</v>
      </c>
      <c r="AR80">
        <v>0.82721052081093627</v>
      </c>
      <c r="AS80">
        <v>0.32982284533858658</v>
      </c>
      <c r="AT80">
        <v>79</v>
      </c>
      <c r="AU80" t="s">
        <v>399</v>
      </c>
      <c r="AV80">
        <v>23.553750355550669</v>
      </c>
      <c r="AW80">
        <v>12.06361933842752</v>
      </c>
      <c r="AX80">
        <v>42.590814580392362</v>
      </c>
      <c r="AY80" t="s">
        <v>166</v>
      </c>
      <c r="AZ80">
        <v>3726.0479999999998</v>
      </c>
    </row>
    <row r="81" spans="1:52" x14ac:dyDescent="0.3">
      <c r="A81" t="s">
        <v>166</v>
      </c>
      <c r="B81">
        <v>2015</v>
      </c>
      <c r="C81">
        <v>4900.2740000000003</v>
      </c>
      <c r="D81">
        <v>40.036999999999999</v>
      </c>
      <c r="E81">
        <v>25.08699975131816</v>
      </c>
      <c r="F81">
        <v>14.88164907413676</v>
      </c>
      <c r="G81">
        <v>36.11027665003671</v>
      </c>
      <c r="H81">
        <v>23.921074524508381</v>
      </c>
      <c r="I81">
        <v>0.67118255368392277</v>
      </c>
      <c r="J81">
        <v>6.4760100885899397E-2</v>
      </c>
      <c r="K81">
        <v>9.0535063485381695</v>
      </c>
      <c r="L81">
        <v>4.0145798426106101</v>
      </c>
      <c r="M81">
        <v>51.371481183947139</v>
      </c>
      <c r="N81">
        <v>35.560432624904081</v>
      </c>
      <c r="O81">
        <v>4.639264895659885E-2</v>
      </c>
      <c r="P81">
        <v>5.8957238455635282E-2</v>
      </c>
      <c r="Q81">
        <v>49.100196666943617</v>
      </c>
      <c r="R81">
        <v>31.157146047686268</v>
      </c>
      <c r="S81">
        <v>13.253728770153829</v>
      </c>
      <c r="T81">
        <v>6.488928515216287</v>
      </c>
      <c r="U81">
        <v>1.5362531548280784</v>
      </c>
      <c r="V81">
        <v>0.1978517547825428</v>
      </c>
      <c r="W81" t="s">
        <v>166</v>
      </c>
      <c r="X81">
        <v>2015</v>
      </c>
      <c r="AC81">
        <v>24.70355530261148</v>
      </c>
      <c r="AD81">
        <v>0.35318445800727799</v>
      </c>
      <c r="AE81">
        <v>3.02599906993909E-2</v>
      </c>
      <c r="AJ81">
        <v>9.0211893531021641</v>
      </c>
      <c r="AK81">
        <v>2.4658887658487401E-2</v>
      </c>
      <c r="AL81">
        <v>7.6581077775182997E-3</v>
      </c>
      <c r="AQ81">
        <v>48.209446865538652</v>
      </c>
      <c r="AR81">
        <v>0.82721052081093627</v>
      </c>
      <c r="AS81">
        <v>6.3539280594026304E-2</v>
      </c>
      <c r="AT81">
        <v>80</v>
      </c>
      <c r="AU81" t="s">
        <v>399</v>
      </c>
      <c r="AV81">
        <v>39.968648825454913</v>
      </c>
      <c r="AW81">
        <v>13.06808619114878</v>
      </c>
      <c r="AX81">
        <v>80.257342714629885</v>
      </c>
      <c r="AY81" t="s">
        <v>166</v>
      </c>
      <c r="AZ81">
        <v>4900.2740000000003</v>
      </c>
    </row>
    <row r="82" spans="1:52" x14ac:dyDescent="0.3">
      <c r="A82" t="s">
        <v>167</v>
      </c>
      <c r="B82">
        <v>2000</v>
      </c>
      <c r="C82">
        <v>8343.3209999999999</v>
      </c>
      <c r="D82">
        <v>21.637</v>
      </c>
      <c r="E82">
        <v>9.9040074805605922</v>
      </c>
      <c r="F82">
        <v>4.7588947680596796</v>
      </c>
      <c r="G82">
        <v>14.578989987846199</v>
      </c>
      <c r="H82">
        <v>70.75810776353353</v>
      </c>
      <c r="K82">
        <v>6.283595773865005</v>
      </c>
      <c r="L82">
        <v>1.7957481294076101</v>
      </c>
      <c r="M82">
        <v>6.6698463177418148</v>
      </c>
      <c r="N82">
        <v>85.25080977898557</v>
      </c>
      <c r="Q82">
        <v>23.01609892446622</v>
      </c>
      <c r="R82">
        <v>15.49056089759206</v>
      </c>
      <c r="S82">
        <v>43.223636908416921</v>
      </c>
      <c r="T82">
        <v>18.269703269524801</v>
      </c>
      <c r="W82" t="s">
        <v>167</v>
      </c>
      <c r="X82">
        <v>2000</v>
      </c>
      <c r="AC82">
        <v>9.2645917896059746</v>
      </c>
      <c r="AD82">
        <v>0.19196085177555711</v>
      </c>
      <c r="AE82">
        <v>0.44745483917905943</v>
      </c>
      <c r="AJ82">
        <v>5.9106670771274574</v>
      </c>
      <c r="AK82">
        <v>0.26463150796371371</v>
      </c>
      <c r="AL82">
        <v>0.1082971887738339</v>
      </c>
      <c r="AQ82">
        <v>21.438996896251901</v>
      </c>
      <c r="AR82">
        <v>4.85129361422003E-2</v>
      </c>
      <c r="AS82">
        <v>1.5285890920721239</v>
      </c>
      <c r="AT82">
        <v>81</v>
      </c>
      <c r="AU82" t="s">
        <v>400</v>
      </c>
      <c r="AV82">
        <v>14.66290224862027</v>
      </c>
      <c r="AW82">
        <v>8.0793439032726155</v>
      </c>
      <c r="AX82">
        <v>38.506659822058282</v>
      </c>
      <c r="AY82" t="s">
        <v>167</v>
      </c>
      <c r="AZ82">
        <v>8343.3209999999999</v>
      </c>
    </row>
    <row r="83" spans="1:52" x14ac:dyDescent="0.3">
      <c r="A83" t="s">
        <v>167</v>
      </c>
      <c r="B83">
        <v>2015</v>
      </c>
      <c r="C83">
        <v>14037.472</v>
      </c>
      <c r="D83">
        <v>22.471000000000004</v>
      </c>
      <c r="E83">
        <v>9.5483878430000146</v>
      </c>
      <c r="F83">
        <v>5.5595764479970464</v>
      </c>
      <c r="G83">
        <v>17.301130836063692</v>
      </c>
      <c r="H83">
        <v>67.590904872939248</v>
      </c>
      <c r="I83">
        <v>-2.3707975837371838E-2</v>
      </c>
      <c r="J83">
        <v>-0.21114685937295216</v>
      </c>
      <c r="K83">
        <v>2.8870907259167118</v>
      </c>
      <c r="L83">
        <v>0.82508295521786001</v>
      </c>
      <c r="M83">
        <v>13.923109082146141</v>
      </c>
      <c r="N83">
        <v>82.364717236719287</v>
      </c>
      <c r="O83">
        <v>-0.22643366986321956</v>
      </c>
      <c r="P83">
        <v>-0.19240616948441888</v>
      </c>
      <c r="Q83">
        <v>32.531063477833847</v>
      </c>
      <c r="R83">
        <v>21.894432306733979</v>
      </c>
      <c r="S83">
        <v>28.955914715707451</v>
      </c>
      <c r="T83">
        <v>16.61858949972472</v>
      </c>
      <c r="U83">
        <v>0.63433097022450846</v>
      </c>
      <c r="V83">
        <v>-0.11007425132000534</v>
      </c>
      <c r="W83" t="s">
        <v>167</v>
      </c>
      <c r="X83">
        <v>2015</v>
      </c>
      <c r="AC83">
        <v>8.6524908938476948</v>
      </c>
      <c r="AD83">
        <v>0.61463462294170168</v>
      </c>
      <c r="AE83">
        <v>0.28126232621061448</v>
      </c>
      <c r="AJ83">
        <v>2.8312253804289651</v>
      </c>
      <c r="AK83">
        <v>5.0595372141422498E-2</v>
      </c>
      <c r="AL83">
        <v>5.2699733463249E-3</v>
      </c>
      <c r="AQ83">
        <v>28.908621563332801</v>
      </c>
      <c r="AR83">
        <v>2.452663137797622</v>
      </c>
      <c r="AS83">
        <v>1.16977877670343</v>
      </c>
      <c r="AT83">
        <v>82</v>
      </c>
      <c r="AU83" t="s">
        <v>400</v>
      </c>
      <c r="AV83">
        <v>15.10796429099706</v>
      </c>
      <c r="AW83">
        <v>3.7121736811345731</v>
      </c>
      <c r="AX83">
        <v>54.425495784567829</v>
      </c>
      <c r="AY83" t="s">
        <v>167</v>
      </c>
      <c r="AZ83">
        <v>14037.472</v>
      </c>
    </row>
    <row r="84" spans="1:52" x14ac:dyDescent="0.3">
      <c r="A84" t="s">
        <v>168</v>
      </c>
      <c r="B84">
        <v>2000</v>
      </c>
      <c r="C84">
        <v>148.72499999999999</v>
      </c>
      <c r="D84">
        <v>30.465000000000003</v>
      </c>
      <c r="W84" t="s">
        <v>168</v>
      </c>
      <c r="X84">
        <v>2000</v>
      </c>
      <c r="AT84">
        <v>83</v>
      </c>
      <c r="AU84" t="s">
        <v>401</v>
      </c>
      <c r="AY84" t="s">
        <v>594</v>
      </c>
      <c r="AZ84">
        <v>148.72499999999999</v>
      </c>
    </row>
    <row r="85" spans="1:52" x14ac:dyDescent="0.3">
      <c r="A85" t="s">
        <v>168</v>
      </c>
      <c r="B85">
        <v>2015</v>
      </c>
      <c r="C85">
        <v>163.69200000000001</v>
      </c>
      <c r="D85">
        <v>31.465</v>
      </c>
      <c r="E85">
        <v>98.5</v>
      </c>
      <c r="F85">
        <v>0</v>
      </c>
      <c r="G85">
        <v>1.5</v>
      </c>
      <c r="H85">
        <v>0</v>
      </c>
      <c r="W85" t="s">
        <v>168</v>
      </c>
      <c r="X85">
        <v>2015</v>
      </c>
      <c r="AC85">
        <v>0</v>
      </c>
      <c r="AD85">
        <v>17</v>
      </c>
      <c r="AE85">
        <v>81.5</v>
      </c>
      <c r="AT85">
        <v>84</v>
      </c>
      <c r="AU85" t="s">
        <v>401</v>
      </c>
      <c r="AV85">
        <v>98.5</v>
      </c>
      <c r="AY85" t="s">
        <v>594</v>
      </c>
      <c r="AZ85">
        <v>163.69200000000001</v>
      </c>
    </row>
    <row r="86" spans="1:52" x14ac:dyDescent="0.3">
      <c r="A86" t="s">
        <v>169</v>
      </c>
      <c r="B86">
        <v>2000</v>
      </c>
      <c r="C86">
        <v>15170.387000000001</v>
      </c>
      <c r="D86">
        <v>86.072999999999993</v>
      </c>
      <c r="E86">
        <v>91.856343786759666</v>
      </c>
      <c r="F86">
        <v>0</v>
      </c>
      <c r="G86">
        <v>5.72188606989066</v>
      </c>
      <c r="H86">
        <v>2.421770143349677</v>
      </c>
      <c r="K86">
        <v>67.170141205571781</v>
      </c>
      <c r="L86">
        <v>0</v>
      </c>
      <c r="M86">
        <v>29.348881733900271</v>
      </c>
      <c r="N86">
        <v>3.4809770605279482</v>
      </c>
      <c r="Q86">
        <v>95.850682816980566</v>
      </c>
      <c r="R86">
        <v>0</v>
      </c>
      <c r="S86">
        <v>1.8989315009472989</v>
      </c>
      <c r="T86">
        <v>2.2503856820721349</v>
      </c>
      <c r="W86" t="s">
        <v>169</v>
      </c>
      <c r="X86">
        <v>2000</v>
      </c>
      <c r="Y86">
        <v>27.13901096429538</v>
      </c>
      <c r="Z86">
        <v>5.8774545906448026</v>
      </c>
      <c r="AA86">
        <v>0</v>
      </c>
      <c r="AB86">
        <v>21.261556373650581</v>
      </c>
      <c r="AC86">
        <v>4.9213072542136294</v>
      </c>
      <c r="AD86">
        <v>6.8336019270759767</v>
      </c>
      <c r="AE86">
        <v>80.101434605470061</v>
      </c>
      <c r="AI86">
        <v>2.9295409497316802</v>
      </c>
      <c r="AJ86">
        <v>27.942584453258629</v>
      </c>
      <c r="AK86">
        <v>28.190715013869521</v>
      </c>
      <c r="AL86">
        <v>11.036841738443631</v>
      </c>
      <c r="AM86">
        <v>46.830358250547327</v>
      </c>
      <c r="AN86">
        <v>2.2871426373558852</v>
      </c>
      <c r="AO86">
        <v>0</v>
      </c>
      <c r="AP86">
        <v>44.54321561319145</v>
      </c>
      <c r="AQ86">
        <v>1.1963606675825109</v>
      </c>
      <c r="AR86">
        <v>3.377924607129259</v>
      </c>
      <c r="AS86">
        <v>91.276397542268796</v>
      </c>
      <c r="AT86">
        <v>85</v>
      </c>
      <c r="AU86" t="s">
        <v>402</v>
      </c>
      <c r="AV86">
        <v>91.856343786759666</v>
      </c>
      <c r="AW86">
        <v>67.170141205571781</v>
      </c>
      <c r="AX86">
        <v>95.850682816980566</v>
      </c>
      <c r="AY86" t="s">
        <v>169</v>
      </c>
      <c r="AZ86">
        <v>15170.387000000001</v>
      </c>
    </row>
    <row r="87" spans="1:52" x14ac:dyDescent="0.3">
      <c r="A87" t="s">
        <v>169</v>
      </c>
      <c r="B87">
        <v>2015</v>
      </c>
      <c r="C87">
        <v>17948.141</v>
      </c>
      <c r="D87">
        <v>89.530000000000015</v>
      </c>
      <c r="E87">
        <v>99.88820969985963</v>
      </c>
      <c r="F87">
        <v>0</v>
      </c>
      <c r="G87">
        <v>0</v>
      </c>
      <c r="H87">
        <v>0.1117903001403736</v>
      </c>
      <c r="I87">
        <v>0.53545772753999754</v>
      </c>
      <c r="J87">
        <v>-0.15399865621395356</v>
      </c>
      <c r="K87">
        <v>98.932279845841705</v>
      </c>
      <c r="L87">
        <v>0</v>
      </c>
      <c r="M87">
        <v>0</v>
      </c>
      <c r="N87">
        <v>1.0677201541582959</v>
      </c>
      <c r="O87">
        <v>2.1174759093513282</v>
      </c>
      <c r="P87">
        <v>-0.16088379375797682</v>
      </c>
      <c r="Q87">
        <v>100</v>
      </c>
      <c r="R87">
        <v>0</v>
      </c>
      <c r="S87">
        <v>0</v>
      </c>
      <c r="T87">
        <v>0</v>
      </c>
      <c r="U87">
        <v>0.27662114553462896</v>
      </c>
      <c r="V87">
        <v>-0.15002571213814234</v>
      </c>
      <c r="W87" t="s">
        <v>169</v>
      </c>
      <c r="X87">
        <v>2015</v>
      </c>
      <c r="Y87">
        <v>85.47656279199515</v>
      </c>
      <c r="Z87">
        <v>5.0595237899388152</v>
      </c>
      <c r="AA87">
        <v>0</v>
      </c>
      <c r="AB87">
        <v>80.417039002056327</v>
      </c>
      <c r="AC87">
        <v>1.405760176151434</v>
      </c>
      <c r="AD87">
        <v>8.7132874037261967</v>
      </c>
      <c r="AE87">
        <v>89.769162119981999</v>
      </c>
      <c r="AI87">
        <v>19.89191343166285</v>
      </c>
      <c r="AJ87">
        <v>13.42655373592577</v>
      </c>
      <c r="AK87">
        <v>63.300476776153118</v>
      </c>
      <c r="AL87">
        <v>22.205249333762819</v>
      </c>
      <c r="AM87">
        <v>81.306705729710416</v>
      </c>
      <c r="AN87">
        <v>1.1648204430151741</v>
      </c>
      <c r="AO87">
        <v>0</v>
      </c>
      <c r="AP87">
        <v>80.141885286695242</v>
      </c>
      <c r="AQ87">
        <v>0</v>
      </c>
      <c r="AR87">
        <v>2.3296408860303468</v>
      </c>
      <c r="AS87">
        <v>97.670359113969653</v>
      </c>
      <c r="AT87">
        <v>86</v>
      </c>
      <c r="AU87" t="s">
        <v>402</v>
      </c>
      <c r="AV87">
        <v>99.88820969985963</v>
      </c>
      <c r="AW87">
        <v>98.932279845841705</v>
      </c>
      <c r="AX87">
        <v>100</v>
      </c>
      <c r="AY87" t="s">
        <v>169</v>
      </c>
      <c r="AZ87">
        <v>17948.141</v>
      </c>
    </row>
    <row r="88" spans="1:52" x14ac:dyDescent="0.3">
      <c r="A88" t="s">
        <v>170</v>
      </c>
      <c r="B88">
        <v>2000</v>
      </c>
      <c r="C88">
        <v>1269974.5719999999</v>
      </c>
      <c r="D88">
        <v>35.876999999999995</v>
      </c>
      <c r="E88">
        <v>60.578473860737212</v>
      </c>
      <c r="F88">
        <v>3.5977883003928781</v>
      </c>
      <c r="G88">
        <v>33.443998127564001</v>
      </c>
      <c r="H88">
        <v>2.3797397113059038</v>
      </c>
      <c r="K88">
        <v>51.590792712931851</v>
      </c>
      <c r="L88">
        <v>2.6296935854726158</v>
      </c>
      <c r="M88">
        <v>42.068302885966347</v>
      </c>
      <c r="N88">
        <v>3.7112108156291872</v>
      </c>
      <c r="Q88">
        <v>76.642165870680145</v>
      </c>
      <c r="R88">
        <v>5.3280650070526301</v>
      </c>
      <c r="S88">
        <v>18.029769122267229</v>
      </c>
      <c r="T88">
        <v>0</v>
      </c>
      <c r="W88" t="s">
        <v>170</v>
      </c>
      <c r="X88">
        <v>2000</v>
      </c>
      <c r="Y88">
        <v>29.06480607821441</v>
      </c>
      <c r="Z88">
        <v>18.621734232757849</v>
      </c>
      <c r="AA88">
        <v>0</v>
      </c>
      <c r="AB88">
        <v>10.44307184545656</v>
      </c>
      <c r="AC88">
        <v>21.2742781077309</v>
      </c>
      <c r="AD88">
        <v>7.0724925262899898</v>
      </c>
      <c r="AE88">
        <v>32.231703226716327</v>
      </c>
      <c r="AF88">
        <v>30.45862871977689</v>
      </c>
      <c r="AG88">
        <v>27.668640419776761</v>
      </c>
      <c r="AH88">
        <v>0</v>
      </c>
      <c r="AI88">
        <v>2.7899883000001262</v>
      </c>
      <c r="AJ88">
        <v>33.443050365675369</v>
      </c>
      <c r="AK88">
        <v>9.5366673472564809</v>
      </c>
      <c r="AL88">
        <v>8.6110750000000014</v>
      </c>
      <c r="AM88">
        <v>26.100721515371401</v>
      </c>
      <c r="AN88">
        <v>2.1684615153703151</v>
      </c>
      <c r="AO88">
        <v>0</v>
      </c>
      <c r="AP88">
        <v>23.932260000001079</v>
      </c>
      <c r="AQ88">
        <v>0</v>
      </c>
      <c r="AR88">
        <v>2.7771658706801441</v>
      </c>
      <c r="AS88">
        <v>73.865000000000009</v>
      </c>
      <c r="AT88">
        <v>87</v>
      </c>
      <c r="AU88" t="s">
        <v>403</v>
      </c>
      <c r="AV88">
        <v>64.176262161130097</v>
      </c>
      <c r="AW88">
        <v>54.220486298404467</v>
      </c>
      <c r="AX88">
        <v>81.970230877732774</v>
      </c>
      <c r="AY88" t="s">
        <v>170</v>
      </c>
      <c r="AZ88">
        <v>1269974.5719999999</v>
      </c>
    </row>
    <row r="89" spans="1:52" x14ac:dyDescent="0.3">
      <c r="A89" t="s">
        <v>170</v>
      </c>
      <c r="B89">
        <v>2015</v>
      </c>
      <c r="C89">
        <v>1376048.943</v>
      </c>
      <c r="D89">
        <v>55.613999999999997</v>
      </c>
      <c r="E89">
        <v>75.037278564048435</v>
      </c>
      <c r="F89">
        <v>4.7142399903663623</v>
      </c>
      <c r="G89">
        <v>18.741690470395781</v>
      </c>
      <c r="H89">
        <v>1.506790975189424</v>
      </c>
      <c r="I89">
        <v>0.96392031355408159</v>
      </c>
      <c r="J89">
        <v>-5.8196582407765325E-2</v>
      </c>
      <c r="K89">
        <v>61.011961587748061</v>
      </c>
      <c r="L89">
        <v>3.1099108113565741</v>
      </c>
      <c r="M89">
        <v>33.239203221159812</v>
      </c>
      <c r="N89">
        <v>2.6389243797355562</v>
      </c>
      <c r="O89">
        <v>0.62807792498774739</v>
      </c>
      <c r="P89">
        <v>-7.1485762392908742E-2</v>
      </c>
      <c r="Q89">
        <v>86.231001714875006</v>
      </c>
      <c r="R89">
        <v>5.9946685684137702</v>
      </c>
      <c r="S89">
        <v>7.1711039102596228</v>
      </c>
      <c r="T89">
        <v>0.60322580645161294</v>
      </c>
      <c r="U89">
        <v>0.63925572294632405</v>
      </c>
      <c r="V89">
        <v>4.021505376344086E-2</v>
      </c>
      <c r="W89" t="s">
        <v>170</v>
      </c>
      <c r="X89">
        <v>2015</v>
      </c>
      <c r="Y89">
        <v>59.691736866130562</v>
      </c>
      <c r="Z89">
        <v>19.799686766134791</v>
      </c>
      <c r="AA89">
        <v>0</v>
      </c>
      <c r="AB89">
        <v>39.892050099995757</v>
      </c>
      <c r="AC89">
        <v>29.51623646901859</v>
      </c>
      <c r="AD89">
        <v>0.40356820031970497</v>
      </c>
      <c r="AE89">
        <v>45.11747389471013</v>
      </c>
      <c r="AF89">
        <v>41.973912932675283</v>
      </c>
      <c r="AG89">
        <v>34.360156982675242</v>
      </c>
      <c r="AH89">
        <v>0</v>
      </c>
      <c r="AI89">
        <v>7.6137559500000469</v>
      </c>
      <c r="AJ89">
        <v>52.271649111834193</v>
      </c>
      <c r="AK89">
        <v>0.1292374759138683</v>
      </c>
      <c r="AL89">
        <v>8.6110750000000014</v>
      </c>
      <c r="AM89">
        <v>73.426848908159513</v>
      </c>
      <c r="AN89">
        <v>8.1167589081591167</v>
      </c>
      <c r="AO89">
        <v>0</v>
      </c>
      <c r="AP89">
        <v>65.3100900000004</v>
      </c>
      <c r="AQ89">
        <v>11.74624063345885</v>
      </c>
      <c r="AR89">
        <v>0.61976108141614306</v>
      </c>
      <c r="AS89">
        <v>73.865000000000009</v>
      </c>
      <c r="AT89">
        <v>88</v>
      </c>
      <c r="AU89" t="s">
        <v>403</v>
      </c>
      <c r="AV89">
        <v>79.751518554414801</v>
      </c>
      <c r="AW89">
        <v>64.121872399104632</v>
      </c>
      <c r="AX89">
        <v>92.225670283288764</v>
      </c>
      <c r="AY89" t="s">
        <v>170</v>
      </c>
      <c r="AZ89">
        <v>1376048.943</v>
      </c>
    </row>
    <row r="90" spans="1:52" x14ac:dyDescent="0.3">
      <c r="A90" t="s">
        <v>171</v>
      </c>
      <c r="B90">
        <v>2000</v>
      </c>
      <c r="C90">
        <v>6783.5020000000004</v>
      </c>
      <c r="D90">
        <v>100</v>
      </c>
      <c r="E90">
        <v>96.954545454545453</v>
      </c>
      <c r="F90">
        <v>0</v>
      </c>
      <c r="G90">
        <v>3.0454545454545472</v>
      </c>
      <c r="H90">
        <v>0</v>
      </c>
      <c r="Q90">
        <v>96.954545454545453</v>
      </c>
      <c r="R90">
        <v>0</v>
      </c>
      <c r="S90">
        <v>3.0454545454545472</v>
      </c>
      <c r="T90">
        <v>0</v>
      </c>
      <c r="W90" t="s">
        <v>171</v>
      </c>
      <c r="X90">
        <v>2000</v>
      </c>
      <c r="Y90">
        <v>16.724115282828279</v>
      </c>
      <c r="Z90">
        <v>1.5227272727272729</v>
      </c>
      <c r="AA90">
        <v>0</v>
      </c>
      <c r="AB90">
        <v>15.201388010101009</v>
      </c>
      <c r="AC90">
        <v>3.0454545454545472</v>
      </c>
      <c r="AE90">
        <v>93.909090909090907</v>
      </c>
      <c r="AM90">
        <v>16.724115282828279</v>
      </c>
      <c r="AN90">
        <v>1.5227272727272729</v>
      </c>
      <c r="AO90">
        <v>0</v>
      </c>
      <c r="AP90">
        <v>15.201388010101009</v>
      </c>
      <c r="AQ90">
        <v>3.0454545454545472</v>
      </c>
      <c r="AS90">
        <v>93.909090909090907</v>
      </c>
      <c r="AT90">
        <v>89</v>
      </c>
      <c r="AU90" t="s">
        <v>404</v>
      </c>
      <c r="AV90">
        <v>96.954545454545453</v>
      </c>
      <c r="AX90">
        <v>96.954545454545453</v>
      </c>
      <c r="AY90" t="s">
        <v>595</v>
      </c>
      <c r="AZ90">
        <v>6783.5020000000004</v>
      </c>
    </row>
    <row r="91" spans="1:52" x14ac:dyDescent="0.3">
      <c r="A91" t="s">
        <v>171</v>
      </c>
      <c r="B91">
        <v>2015</v>
      </c>
      <c r="C91">
        <v>7287.9830000000002</v>
      </c>
      <c r="D91">
        <v>100</v>
      </c>
      <c r="E91">
        <v>96.3</v>
      </c>
      <c r="F91">
        <v>0</v>
      </c>
      <c r="G91">
        <v>3.7000000000000028</v>
      </c>
      <c r="H91">
        <v>0</v>
      </c>
      <c r="I91">
        <v>-4.3636363636363737E-2</v>
      </c>
      <c r="J91">
        <v>0</v>
      </c>
      <c r="Q91">
        <v>96.3</v>
      </c>
      <c r="R91">
        <v>0</v>
      </c>
      <c r="S91">
        <v>3.7000000000000028</v>
      </c>
      <c r="T91">
        <v>0</v>
      </c>
      <c r="U91">
        <v>-4.3636363636363737E-2</v>
      </c>
      <c r="V91">
        <v>0</v>
      </c>
      <c r="W91" t="s">
        <v>171</v>
      </c>
      <c r="X91">
        <v>2015</v>
      </c>
      <c r="Y91">
        <v>16.191466155555549</v>
      </c>
      <c r="Z91">
        <v>1.850000000000001</v>
      </c>
      <c r="AA91">
        <v>0</v>
      </c>
      <c r="AB91">
        <v>14.341466155555549</v>
      </c>
      <c r="AC91">
        <v>3.7000000000000028</v>
      </c>
      <c r="AE91">
        <v>92.6</v>
      </c>
      <c r="AM91">
        <v>16.191466155555549</v>
      </c>
      <c r="AN91">
        <v>1.850000000000001</v>
      </c>
      <c r="AO91">
        <v>0</v>
      </c>
      <c r="AP91">
        <v>14.341466155555549</v>
      </c>
      <c r="AQ91">
        <v>3.7000000000000028</v>
      </c>
      <c r="AS91">
        <v>92.6</v>
      </c>
      <c r="AT91">
        <v>90</v>
      </c>
      <c r="AU91" t="s">
        <v>404</v>
      </c>
      <c r="AV91">
        <v>96.3</v>
      </c>
      <c r="AX91">
        <v>96.3</v>
      </c>
      <c r="AY91" t="s">
        <v>595</v>
      </c>
      <c r="AZ91">
        <v>7287.9830000000002</v>
      </c>
    </row>
    <row r="92" spans="1:52" x14ac:dyDescent="0.3">
      <c r="A92" t="s">
        <v>172</v>
      </c>
      <c r="B92">
        <v>2000</v>
      </c>
      <c r="C92">
        <v>431.90699999999998</v>
      </c>
      <c r="D92">
        <v>100</v>
      </c>
      <c r="W92" t="s">
        <v>172</v>
      </c>
      <c r="X92">
        <v>2000</v>
      </c>
      <c r="AT92">
        <v>91</v>
      </c>
      <c r="AU92" t="s">
        <v>405</v>
      </c>
      <c r="AY92" t="s">
        <v>596</v>
      </c>
      <c r="AZ92">
        <v>431.90699999999998</v>
      </c>
    </row>
    <row r="93" spans="1:52" x14ac:dyDescent="0.3">
      <c r="A93" t="s">
        <v>172</v>
      </c>
      <c r="B93">
        <v>2015</v>
      </c>
      <c r="C93">
        <v>587.60599999999999</v>
      </c>
      <c r="D93">
        <v>100</v>
      </c>
      <c r="W93" t="s">
        <v>172</v>
      </c>
      <c r="X93">
        <v>2015</v>
      </c>
      <c r="AT93">
        <v>92</v>
      </c>
      <c r="AU93" t="s">
        <v>405</v>
      </c>
      <c r="AY93" t="s">
        <v>596</v>
      </c>
      <c r="AZ93">
        <v>587.60599999999999</v>
      </c>
    </row>
    <row r="94" spans="1:52" x14ac:dyDescent="0.3">
      <c r="A94" t="s">
        <v>173</v>
      </c>
      <c r="B94">
        <v>2000</v>
      </c>
      <c r="C94">
        <v>40403.959000000003</v>
      </c>
      <c r="D94">
        <v>72.074999999999989</v>
      </c>
      <c r="E94">
        <v>75.793985647205844</v>
      </c>
      <c r="F94">
        <v>7.69286137394948</v>
      </c>
      <c r="G94">
        <v>8.3388517871715013</v>
      </c>
      <c r="H94">
        <v>8.1743011916731714</v>
      </c>
      <c r="K94">
        <v>50.529181715572058</v>
      </c>
      <c r="L94">
        <v>3.8369423285080999</v>
      </c>
      <c r="M94">
        <v>16.361535072578139</v>
      </c>
      <c r="N94">
        <v>29.272340883341709</v>
      </c>
      <c r="Q94">
        <v>85.582673122625536</v>
      </c>
      <c r="R94">
        <v>9.1868126655755731</v>
      </c>
      <c r="S94">
        <v>5.2305142117988908</v>
      </c>
      <c r="T94">
        <v>0</v>
      </c>
      <c r="W94" t="s">
        <v>173</v>
      </c>
      <c r="X94">
        <v>2000</v>
      </c>
      <c r="Y94">
        <v>16.7574959782607</v>
      </c>
      <c r="Z94">
        <v>6.653014333650324</v>
      </c>
      <c r="AA94">
        <v>0</v>
      </c>
      <c r="AB94">
        <v>10.104481644610379</v>
      </c>
      <c r="AC94">
        <v>1.3173121480722181</v>
      </c>
      <c r="AD94">
        <v>11.988716519228429</v>
      </c>
      <c r="AE94">
        <v>62.487956979905199</v>
      </c>
      <c r="AI94">
        <v>2.5629521251796512</v>
      </c>
      <c r="AJ94">
        <v>3.3991940415560808</v>
      </c>
      <c r="AK94">
        <v>31.280224393461459</v>
      </c>
      <c r="AL94">
        <v>15.849763280554511</v>
      </c>
      <c r="AM94">
        <v>15.63487216185983</v>
      </c>
      <c r="AN94">
        <v>2.65433634001278</v>
      </c>
      <c r="AO94">
        <v>0</v>
      </c>
      <c r="AP94">
        <v>12.980535821847051</v>
      </c>
      <c r="AQ94">
        <v>0.53840490548325126</v>
      </c>
      <c r="AR94">
        <v>4.770267774542309</v>
      </c>
      <c r="AS94">
        <v>80.27400044259997</v>
      </c>
      <c r="AT94">
        <v>93</v>
      </c>
      <c r="AU94" t="s">
        <v>406</v>
      </c>
      <c r="AV94">
        <v>83.486847021155327</v>
      </c>
      <c r="AW94">
        <v>54.366124044080152</v>
      </c>
      <c r="AX94">
        <v>94.769485788201109</v>
      </c>
      <c r="AY94" t="s">
        <v>173</v>
      </c>
      <c r="AZ94">
        <v>40403.959000000003</v>
      </c>
    </row>
    <row r="95" spans="1:52" x14ac:dyDescent="0.3">
      <c r="A95" t="s">
        <v>173</v>
      </c>
      <c r="B95">
        <v>2015</v>
      </c>
      <c r="C95">
        <v>48228.703999999998</v>
      </c>
      <c r="D95">
        <v>76.436000000000007</v>
      </c>
      <c r="E95">
        <v>84.439197201812661</v>
      </c>
      <c r="F95">
        <v>8.5312068010900326</v>
      </c>
      <c r="G95">
        <v>3.837697645449845</v>
      </c>
      <c r="H95">
        <v>3.1918983516474579</v>
      </c>
      <c r="I95">
        <v>0.57634743697378776</v>
      </c>
      <c r="J95">
        <v>-0.33216018933504754</v>
      </c>
      <c r="K95">
        <v>71.996004385551927</v>
      </c>
      <c r="L95">
        <v>5.4670292953753901</v>
      </c>
      <c r="M95">
        <v>8.9913104387151179</v>
      </c>
      <c r="N95">
        <v>13.54565588035757</v>
      </c>
      <c r="O95">
        <v>1.4311215113319913</v>
      </c>
      <c r="P95">
        <v>-1.0484456668656092</v>
      </c>
      <c r="Q95">
        <v>88.275235135801466</v>
      </c>
      <c r="R95">
        <v>9.4758438666698623</v>
      </c>
      <c r="S95">
        <v>2.2489209975286708</v>
      </c>
      <c r="T95">
        <v>0</v>
      </c>
      <c r="U95">
        <v>0.17950413421172867</v>
      </c>
      <c r="V95">
        <v>0</v>
      </c>
      <c r="W95" t="s">
        <v>173</v>
      </c>
      <c r="X95">
        <v>2015</v>
      </c>
      <c r="Y95">
        <v>19.60973244160542</v>
      </c>
      <c r="Z95">
        <v>8.8024280263117625</v>
      </c>
      <c r="AA95">
        <v>0</v>
      </c>
      <c r="AB95">
        <v>10.807304415293659</v>
      </c>
      <c r="AC95">
        <v>1.043888467284072</v>
      </c>
      <c r="AD95">
        <v>16.560967585339451</v>
      </c>
      <c r="AE95">
        <v>66.834341149189143</v>
      </c>
      <c r="AI95">
        <v>1.993595406353676</v>
      </c>
      <c r="AJ95">
        <v>3.662051504103037</v>
      </c>
      <c r="AK95">
        <v>56.005195368784939</v>
      </c>
      <c r="AL95">
        <v>12.32875751266395</v>
      </c>
      <c r="AM95">
        <v>15.97537812184583</v>
      </c>
      <c r="AN95">
        <v>2.5140912409102589</v>
      </c>
      <c r="AO95">
        <v>0</v>
      </c>
      <c r="AP95">
        <v>13.461286880935569</v>
      </c>
      <c r="AQ95">
        <v>0.26098964934020807</v>
      </c>
      <c r="AR95">
        <v>4.767192832480311</v>
      </c>
      <c r="AS95">
        <v>83.247052653980944</v>
      </c>
      <c r="AT95">
        <v>94</v>
      </c>
      <c r="AU95" t="s">
        <v>406</v>
      </c>
      <c r="AV95">
        <v>92.970404002902697</v>
      </c>
      <c r="AW95">
        <v>77.46303368092731</v>
      </c>
      <c r="AX95">
        <v>97.751079002471329</v>
      </c>
      <c r="AY95" t="s">
        <v>173</v>
      </c>
      <c r="AZ95">
        <v>48228.703999999998</v>
      </c>
    </row>
    <row r="96" spans="1:52" x14ac:dyDescent="0.3">
      <c r="A96" t="s">
        <v>174</v>
      </c>
      <c r="B96">
        <v>2000</v>
      </c>
      <c r="C96">
        <v>547.69600000000003</v>
      </c>
      <c r="D96">
        <v>28.08</v>
      </c>
      <c r="E96">
        <v>26.84041600495479</v>
      </c>
      <c r="F96">
        <v>4.5593979034967029</v>
      </c>
      <c r="G96">
        <v>67.937288335068999</v>
      </c>
      <c r="H96">
        <v>0.66289775647950322</v>
      </c>
      <c r="K96">
        <v>22.045801404078379</v>
      </c>
      <c r="L96">
        <v>3.764035880068477</v>
      </c>
      <c r="M96">
        <v>73.504447922231563</v>
      </c>
      <c r="N96">
        <v>0.68571479362158883</v>
      </c>
      <c r="Q96">
        <v>39.120639726287827</v>
      </c>
      <c r="R96">
        <v>6.596521718488086</v>
      </c>
      <c r="S96">
        <v>53.678381016382012</v>
      </c>
      <c r="T96">
        <v>0.60445753884208209</v>
      </c>
      <c r="W96" t="s">
        <v>174</v>
      </c>
      <c r="X96">
        <v>2000</v>
      </c>
      <c r="AC96">
        <v>26.84041600495479</v>
      </c>
      <c r="AD96">
        <v>0</v>
      </c>
      <c r="AE96">
        <v>0</v>
      </c>
      <c r="AJ96">
        <v>22.045801404078379</v>
      </c>
      <c r="AK96">
        <v>0</v>
      </c>
      <c r="AL96">
        <v>0</v>
      </c>
      <c r="AQ96">
        <v>39.120639726287827</v>
      </c>
      <c r="AR96">
        <v>0</v>
      </c>
      <c r="AS96">
        <v>0</v>
      </c>
      <c r="AT96">
        <v>95</v>
      </c>
      <c r="AU96" t="s">
        <v>407</v>
      </c>
      <c r="AV96">
        <v>31.399813908451488</v>
      </c>
      <c r="AW96">
        <v>25.809837284146852</v>
      </c>
      <c r="AX96">
        <v>45.717161444775911</v>
      </c>
      <c r="AY96" t="s">
        <v>174</v>
      </c>
      <c r="AZ96">
        <v>547.69600000000003</v>
      </c>
    </row>
    <row r="97" spans="1:52" x14ac:dyDescent="0.3">
      <c r="A97" t="s">
        <v>174</v>
      </c>
      <c r="B97">
        <v>2015</v>
      </c>
      <c r="C97">
        <v>788.47400000000005</v>
      </c>
      <c r="D97">
        <v>28.295999999999999</v>
      </c>
      <c r="E97">
        <v>34.166037215286543</v>
      </c>
      <c r="F97">
        <v>5.8050868186483866</v>
      </c>
      <c r="G97">
        <v>59.43687721285805</v>
      </c>
      <c r="H97">
        <v>0.59199875320702589</v>
      </c>
      <c r="I97">
        <v>0.48837474735545022</v>
      </c>
      <c r="J97">
        <v>-4.7266002181651553E-3</v>
      </c>
      <c r="K97">
        <v>28.991302460584361</v>
      </c>
      <c r="L97">
        <v>4.9498904880531827</v>
      </c>
      <c r="M97">
        <v>65.440892363001311</v>
      </c>
      <c r="N97">
        <v>0.61791468836115904</v>
      </c>
      <c r="O97">
        <v>0.46303340376706548</v>
      </c>
      <c r="P97">
        <v>-4.5200070173619855E-3</v>
      </c>
      <c r="Q97">
        <v>47.279169136800682</v>
      </c>
      <c r="R97">
        <v>7.972212832537223</v>
      </c>
      <c r="S97">
        <v>44.22229203029265</v>
      </c>
      <c r="T97">
        <v>0.52632600036945298</v>
      </c>
      <c r="U97">
        <v>0.54390196070085706</v>
      </c>
      <c r="V97">
        <v>-5.2087692315086068E-3</v>
      </c>
      <c r="W97" t="s">
        <v>174</v>
      </c>
      <c r="X97">
        <v>2015</v>
      </c>
      <c r="AC97">
        <v>25.049556291769019</v>
      </c>
      <c r="AD97">
        <v>4.6182996401545049</v>
      </c>
      <c r="AE97">
        <v>4.4981812833630084</v>
      </c>
      <c r="AJ97">
        <v>22.32591402489901</v>
      </c>
      <c r="AK97">
        <v>3.2168803343898462</v>
      </c>
      <c r="AL97">
        <v>3.4485081012954999</v>
      </c>
      <c r="AQ97">
        <v>31.94653852388824</v>
      </c>
      <c r="AR97">
        <v>8.1728144911090812</v>
      </c>
      <c r="AS97">
        <v>7.1598161218033498</v>
      </c>
      <c r="AT97">
        <v>96</v>
      </c>
      <c r="AU97" t="s">
        <v>407</v>
      </c>
      <c r="AV97">
        <v>39.97112403393492</v>
      </c>
      <c r="AW97">
        <v>33.941192948637543</v>
      </c>
      <c r="AX97">
        <v>55.251381969337899</v>
      </c>
      <c r="AY97" t="s">
        <v>174</v>
      </c>
      <c r="AZ97">
        <v>788.47400000000005</v>
      </c>
    </row>
    <row r="98" spans="1:52" x14ac:dyDescent="0.3">
      <c r="A98" t="s">
        <v>175</v>
      </c>
      <c r="B98">
        <v>2000</v>
      </c>
      <c r="C98">
        <v>3109.2689999999998</v>
      </c>
      <c r="D98">
        <v>58.695</v>
      </c>
      <c r="E98">
        <v>12.69947626009931</v>
      </c>
      <c r="F98">
        <v>25.440798889577739</v>
      </c>
      <c r="G98">
        <v>53.228568606004757</v>
      </c>
      <c r="H98">
        <v>8.6311562443181877</v>
      </c>
      <c r="K98">
        <v>5.5826460883110132</v>
      </c>
      <c r="L98">
        <v>8.7697041837410978</v>
      </c>
      <c r="M98">
        <v>68.779695182493342</v>
      </c>
      <c r="N98">
        <v>16.867954545454548</v>
      </c>
      <c r="Q98">
        <v>17.707750734001959</v>
      </c>
      <c r="R98">
        <v>37.172625566885557</v>
      </c>
      <c r="S98">
        <v>42.284888850627617</v>
      </c>
      <c r="T98">
        <v>2.8347348484848571</v>
      </c>
      <c r="W98" t="s">
        <v>175</v>
      </c>
      <c r="X98">
        <v>2000</v>
      </c>
      <c r="AC98">
        <v>9.772656046641254</v>
      </c>
      <c r="AD98">
        <v>1.0442761596296719</v>
      </c>
      <c r="AE98">
        <v>1.8825440538283911</v>
      </c>
      <c r="AJ98">
        <v>5.5342859793765964</v>
      </c>
      <c r="AK98">
        <v>0</v>
      </c>
      <c r="AL98">
        <v>4.8360108934417702E-2</v>
      </c>
      <c r="AQ98">
        <v>12.903843859531859</v>
      </c>
      <c r="AR98">
        <v>1.724084657083899</v>
      </c>
      <c r="AS98">
        <v>3.079822217386202</v>
      </c>
      <c r="AT98">
        <v>97</v>
      </c>
      <c r="AU98" t="s">
        <v>408</v>
      </c>
      <c r="AV98">
        <v>38.140275149677059</v>
      </c>
      <c r="AW98">
        <v>14.35235027205211</v>
      </c>
      <c r="AX98">
        <v>54.880376300887519</v>
      </c>
      <c r="AY98" t="s">
        <v>175</v>
      </c>
      <c r="AZ98">
        <v>3109.2689999999998</v>
      </c>
    </row>
    <row r="99" spans="1:52" x14ac:dyDescent="0.3">
      <c r="A99" t="s">
        <v>175</v>
      </c>
      <c r="B99">
        <v>2015</v>
      </c>
      <c r="C99">
        <v>4620.33</v>
      </c>
      <c r="D99">
        <v>65.379999999999981</v>
      </c>
      <c r="E99">
        <v>15.00932851561557</v>
      </c>
      <c r="F99">
        <v>30.485743155008759</v>
      </c>
      <c r="G99">
        <v>46.462739511193853</v>
      </c>
      <c r="H99">
        <v>8.0421888181818257</v>
      </c>
      <c r="I99">
        <v>0.15399015036775066</v>
      </c>
      <c r="J99">
        <v>-3.9264495075757466E-2</v>
      </c>
      <c r="K99">
        <v>5.5888902995873941</v>
      </c>
      <c r="L99">
        <v>8.779513131843558</v>
      </c>
      <c r="M99">
        <v>65.652505659478123</v>
      </c>
      <c r="N99">
        <v>19.979090909090932</v>
      </c>
      <c r="O99">
        <v>4.1628075175873154E-4</v>
      </c>
      <c r="P99">
        <v>0.20740909090909224</v>
      </c>
      <c r="Q99">
        <v>19.99763642382749</v>
      </c>
      <c r="R99">
        <v>41.979620233656348</v>
      </c>
      <c r="S99">
        <v>36.301379706152517</v>
      </c>
      <c r="T99">
        <v>1.721363636363634</v>
      </c>
      <c r="U99">
        <v>0.1526590459883688</v>
      </c>
      <c r="V99">
        <v>-7.4224747474748207E-2</v>
      </c>
      <c r="W99" t="s">
        <v>175</v>
      </c>
      <c r="X99">
        <v>2015</v>
      </c>
      <c r="AC99">
        <v>12.19899928391315</v>
      </c>
      <c r="AD99">
        <v>2.395419734965774</v>
      </c>
      <c r="AE99">
        <v>0.41490949673664668</v>
      </c>
      <c r="AJ99">
        <v>5.2590455870020261</v>
      </c>
      <c r="AK99">
        <v>0.1901635335983245</v>
      </c>
      <c r="AL99">
        <v>0.13968117898704291</v>
      </c>
      <c r="AQ99">
        <v>15.938530396972631</v>
      </c>
      <c r="AR99">
        <v>3.4997950556150901</v>
      </c>
      <c r="AS99">
        <v>0.55931097123977591</v>
      </c>
      <c r="AT99">
        <v>98</v>
      </c>
      <c r="AU99" t="s">
        <v>408</v>
      </c>
      <c r="AV99">
        <v>45.495071670624327</v>
      </c>
      <c r="AW99">
        <v>14.36840343143095</v>
      </c>
      <c r="AX99">
        <v>61.977256657483849</v>
      </c>
      <c r="AY99" t="s">
        <v>175</v>
      </c>
      <c r="AZ99">
        <v>4620.33</v>
      </c>
    </row>
    <row r="100" spans="1:52" x14ac:dyDescent="0.3">
      <c r="A100" t="s">
        <v>176</v>
      </c>
      <c r="B100">
        <v>2000</v>
      </c>
      <c r="C100">
        <v>17.826000000000001</v>
      </c>
      <c r="D100">
        <v>65.191000000000003</v>
      </c>
      <c r="E100">
        <v>92.101683117757261</v>
      </c>
      <c r="F100">
        <v>0</v>
      </c>
      <c r="G100">
        <v>7.2583168822427382</v>
      </c>
      <c r="H100">
        <v>0.64000000000000057</v>
      </c>
      <c r="W100" t="s">
        <v>176</v>
      </c>
      <c r="X100">
        <v>2000</v>
      </c>
      <c r="AT100">
        <v>99</v>
      </c>
      <c r="AU100" t="s">
        <v>409</v>
      </c>
      <c r="AV100">
        <v>92.101683117757261</v>
      </c>
      <c r="AY100" t="s">
        <v>176</v>
      </c>
      <c r="AZ100">
        <v>17.826000000000001</v>
      </c>
    </row>
    <row r="101" spans="1:52" x14ac:dyDescent="0.3">
      <c r="A101" t="s">
        <v>176</v>
      </c>
      <c r="B101">
        <v>2015</v>
      </c>
      <c r="C101">
        <v>20.832999999999998</v>
      </c>
      <c r="D101">
        <v>74.52000000000001</v>
      </c>
      <c r="E101">
        <v>97.626872205257428</v>
      </c>
      <c r="F101">
        <v>0</v>
      </c>
      <c r="G101">
        <v>2.373127794742572</v>
      </c>
      <c r="H101">
        <v>0</v>
      </c>
      <c r="I101">
        <v>0.36834593916667774</v>
      </c>
      <c r="J101">
        <v>-4.2666666666666707E-2</v>
      </c>
      <c r="W101" t="s">
        <v>176</v>
      </c>
      <c r="X101">
        <v>2015</v>
      </c>
      <c r="AT101">
        <v>100</v>
      </c>
      <c r="AU101" t="s">
        <v>409</v>
      </c>
      <c r="AV101">
        <v>97.626872205257428</v>
      </c>
      <c r="AY101" t="s">
        <v>176</v>
      </c>
      <c r="AZ101">
        <v>20.832999999999998</v>
      </c>
    </row>
    <row r="102" spans="1:52" x14ac:dyDescent="0.3">
      <c r="A102" t="s">
        <v>177</v>
      </c>
      <c r="B102">
        <v>2000</v>
      </c>
      <c r="C102">
        <v>3925.45</v>
      </c>
      <c r="D102">
        <v>59.048999999999992</v>
      </c>
      <c r="E102">
        <v>94.173952874634907</v>
      </c>
      <c r="F102">
        <v>1.056580502162737</v>
      </c>
      <c r="G102">
        <v>3.9279126179811068</v>
      </c>
      <c r="H102">
        <v>0.84155400522124479</v>
      </c>
      <c r="K102">
        <v>90.096625530396338</v>
      </c>
      <c r="L102">
        <v>1.3154286100209609</v>
      </c>
      <c r="M102">
        <v>7.3377047837311133</v>
      </c>
      <c r="N102">
        <v>1.2502410758515909</v>
      </c>
      <c r="Q102">
        <v>97.001615190235754</v>
      </c>
      <c r="R102">
        <v>0.87706706645845511</v>
      </c>
      <c r="S102">
        <v>1.5631918101837099</v>
      </c>
      <c r="T102">
        <v>0.55812593312208492</v>
      </c>
      <c r="W102" t="s">
        <v>177</v>
      </c>
      <c r="X102">
        <v>2000</v>
      </c>
      <c r="AB102">
        <v>1.1465129714954729</v>
      </c>
      <c r="AC102">
        <v>3.6571356851983401</v>
      </c>
      <c r="AD102">
        <v>61.853992902049733</v>
      </c>
      <c r="AE102">
        <v>28.66282428738684</v>
      </c>
      <c r="AI102">
        <v>0.25083266778232921</v>
      </c>
      <c r="AJ102">
        <v>7.6633532995807743</v>
      </c>
      <c r="AK102">
        <v>76.162455536257326</v>
      </c>
      <c r="AL102">
        <v>6.2708166945582349</v>
      </c>
      <c r="AP102">
        <v>1.7709072339862411</v>
      </c>
      <c r="AQ102">
        <v>0.86287885817337651</v>
      </c>
      <c r="AR102">
        <v>51.866055482406303</v>
      </c>
      <c r="AS102">
        <v>44.272680849656069</v>
      </c>
      <c r="AT102">
        <v>101</v>
      </c>
      <c r="AU102" t="s">
        <v>410</v>
      </c>
      <c r="AV102">
        <v>95.230533376797652</v>
      </c>
      <c r="AW102">
        <v>91.412054140417297</v>
      </c>
      <c r="AX102">
        <v>97.878682256694205</v>
      </c>
      <c r="AY102" t="s">
        <v>177</v>
      </c>
      <c r="AZ102">
        <v>3925.45</v>
      </c>
    </row>
    <row r="103" spans="1:52" x14ac:dyDescent="0.3">
      <c r="A103" t="s">
        <v>177</v>
      </c>
      <c r="B103">
        <v>2015</v>
      </c>
      <c r="C103">
        <v>4807.8500000000004</v>
      </c>
      <c r="D103">
        <v>76.820999999999998</v>
      </c>
      <c r="E103">
        <v>97.148549601142662</v>
      </c>
      <c r="F103">
        <v>0.99984851366994831</v>
      </c>
      <c r="G103">
        <v>1.6580774864888921</v>
      </c>
      <c r="H103">
        <v>0.1935243986985006</v>
      </c>
      <c r="I103">
        <v>0.19830644843385034</v>
      </c>
      <c r="J103">
        <v>-4.3201973768182945E-2</v>
      </c>
      <c r="K103">
        <v>94.267457583444937</v>
      </c>
      <c r="L103">
        <v>1.376323585586074</v>
      </c>
      <c r="M103">
        <v>3.9204382834759319</v>
      </c>
      <c r="N103">
        <v>0.43578054749306722</v>
      </c>
      <c r="O103">
        <v>0.27805547020323995</v>
      </c>
      <c r="P103">
        <v>-5.4297368557234917E-2</v>
      </c>
      <c r="Q103">
        <v>98.017853982473483</v>
      </c>
      <c r="R103">
        <v>0.88625567197374699</v>
      </c>
      <c r="S103">
        <v>0.97546126288646917</v>
      </c>
      <c r="T103">
        <v>0.1204290826663055</v>
      </c>
      <c r="U103">
        <v>6.7749252815848607E-2</v>
      </c>
      <c r="V103">
        <v>-2.9179790030385296E-2</v>
      </c>
      <c r="W103" t="s">
        <v>177</v>
      </c>
      <c r="X103">
        <v>2015</v>
      </c>
      <c r="AB103">
        <v>0.9766927807370227</v>
      </c>
      <c r="AC103">
        <v>0</v>
      </c>
      <c r="AD103">
        <v>73.89395958359448</v>
      </c>
      <c r="AE103">
        <v>23.254590017548189</v>
      </c>
      <c r="AI103">
        <v>0.24957259616828109</v>
      </c>
      <c r="AJ103">
        <v>0</v>
      </c>
      <c r="AK103">
        <v>88.32525291277156</v>
      </c>
      <c r="AL103">
        <v>5.942204670673366</v>
      </c>
      <c r="AP103">
        <v>1.1972452605942789</v>
      </c>
      <c r="AQ103">
        <v>0</v>
      </c>
      <c r="AR103">
        <v>69.512014444514435</v>
      </c>
      <c r="AS103">
        <v>28.505839537959051</v>
      </c>
      <c r="AT103">
        <v>102</v>
      </c>
      <c r="AU103" t="s">
        <v>410</v>
      </c>
      <c r="AV103">
        <v>98.148398114812608</v>
      </c>
      <c r="AW103">
        <v>95.643781169031001</v>
      </c>
      <c r="AX103">
        <v>98.904109654447225</v>
      </c>
      <c r="AY103" t="s">
        <v>177</v>
      </c>
      <c r="AZ103">
        <v>4807.8500000000004</v>
      </c>
    </row>
    <row r="104" spans="1:52" x14ac:dyDescent="0.3">
      <c r="A104" t="s">
        <v>178</v>
      </c>
      <c r="B104">
        <v>2000</v>
      </c>
      <c r="C104">
        <v>16517.948</v>
      </c>
      <c r="D104">
        <v>43.541000000000004</v>
      </c>
      <c r="E104">
        <v>22.377516098143879</v>
      </c>
      <c r="F104">
        <v>18.39830608176857</v>
      </c>
      <c r="G104">
        <v>22.947796010662579</v>
      </c>
      <c r="H104">
        <v>36.276381809424969</v>
      </c>
      <c r="K104">
        <v>8.8732678043941782</v>
      </c>
      <c r="L104">
        <v>10.50288850904025</v>
      </c>
      <c r="M104">
        <v>21.409502977569218</v>
      </c>
      <c r="N104">
        <v>59.21434070899636</v>
      </c>
      <c r="Q104">
        <v>39.888284211343283</v>
      </c>
      <c r="R104">
        <v>28.636182582966729</v>
      </c>
      <c r="S104">
        <v>24.94247886947193</v>
      </c>
      <c r="T104">
        <v>6.533054336218072</v>
      </c>
      <c r="W104" t="s">
        <v>178</v>
      </c>
      <c r="X104">
        <v>2000</v>
      </c>
      <c r="AC104">
        <v>14.263533093171899</v>
      </c>
      <c r="AD104">
        <v>4.5306673941247153</v>
      </c>
      <c r="AE104">
        <v>3.5833156108472681</v>
      </c>
      <c r="AJ104">
        <v>8.2014756675918807</v>
      </c>
      <c r="AK104">
        <v>0.59174652584088783</v>
      </c>
      <c r="AL104">
        <v>8.0045610961408706E-2</v>
      </c>
      <c r="AQ104">
        <v>21.229215206935319</v>
      </c>
      <c r="AR104">
        <v>10.061747367723481</v>
      </c>
      <c r="AS104">
        <v>8.5973216366844678</v>
      </c>
      <c r="AT104">
        <v>103</v>
      </c>
      <c r="AU104" t="s">
        <v>411</v>
      </c>
      <c r="AV104">
        <v>40.77582217991246</v>
      </c>
      <c r="AW104">
        <v>19.376156313434421</v>
      </c>
      <c r="AX104">
        <v>68.524466794310001</v>
      </c>
      <c r="AY104" t="s">
        <v>178</v>
      </c>
      <c r="AZ104">
        <v>16517.948</v>
      </c>
    </row>
    <row r="105" spans="1:52" x14ac:dyDescent="0.3">
      <c r="A105" t="s">
        <v>178</v>
      </c>
      <c r="B105">
        <v>2015</v>
      </c>
      <c r="C105">
        <v>22701.556</v>
      </c>
      <c r="D105">
        <v>54.179999999999993</v>
      </c>
      <c r="E105">
        <v>29.931838060791769</v>
      </c>
      <c r="F105">
        <v>24.18865203490321</v>
      </c>
      <c r="G105">
        <v>22.22402756883702</v>
      </c>
      <c r="H105">
        <v>23.655482335468012</v>
      </c>
      <c r="I105">
        <v>0.50362146417652598</v>
      </c>
      <c r="J105">
        <v>-0.84139329826379716</v>
      </c>
      <c r="K105">
        <v>12.65342059291965</v>
      </c>
      <c r="L105">
        <v>14.97728555872237</v>
      </c>
      <c r="M105">
        <v>25.632341651628391</v>
      </c>
      <c r="N105">
        <v>46.73695219672959</v>
      </c>
      <c r="O105">
        <v>0.2520101859016981</v>
      </c>
      <c r="P105">
        <v>-0.83182590081778474</v>
      </c>
      <c r="Q105">
        <v>44.544187421771852</v>
      </c>
      <c r="R105">
        <v>31.97870024344153</v>
      </c>
      <c r="S105">
        <v>19.34161798460849</v>
      </c>
      <c r="T105">
        <v>4.1354943501781349</v>
      </c>
      <c r="U105">
        <v>0.31039354736190461</v>
      </c>
      <c r="V105">
        <v>-0.15983733240266246</v>
      </c>
      <c r="W105" t="s">
        <v>178</v>
      </c>
      <c r="X105">
        <v>2015</v>
      </c>
      <c r="AC105">
        <v>17.504694095306</v>
      </c>
      <c r="AD105">
        <v>8.75932095764602</v>
      </c>
      <c r="AE105">
        <v>3.6678230078397411</v>
      </c>
      <c r="AJ105">
        <v>10.696725854585569</v>
      </c>
      <c r="AK105">
        <v>1.7260987933191629</v>
      </c>
      <c r="AL105">
        <v>0.23059594501492101</v>
      </c>
      <c r="AQ105">
        <v>22.506309025921269</v>
      </c>
      <c r="AR105">
        <v>15.160558602033079</v>
      </c>
      <c r="AS105">
        <v>6.877319793817497</v>
      </c>
      <c r="AT105">
        <v>104</v>
      </c>
      <c r="AU105" t="s">
        <v>411</v>
      </c>
      <c r="AV105">
        <v>54.120490095694969</v>
      </c>
      <c r="AW105">
        <v>27.63070615164202</v>
      </c>
      <c r="AX105">
        <v>76.522887665213375</v>
      </c>
      <c r="AY105" t="s">
        <v>178</v>
      </c>
      <c r="AZ105">
        <v>22701.556</v>
      </c>
    </row>
    <row r="106" spans="1:52" x14ac:dyDescent="0.3">
      <c r="A106" t="s">
        <v>179</v>
      </c>
      <c r="B106">
        <v>2000</v>
      </c>
      <c r="C106">
        <v>4428.0690000000004</v>
      </c>
      <c r="D106">
        <v>55.587000000000018</v>
      </c>
      <c r="E106">
        <v>97.462109159117915</v>
      </c>
      <c r="F106">
        <v>1.248606014701831</v>
      </c>
      <c r="G106">
        <v>0.84936972618025242</v>
      </c>
      <c r="H106">
        <v>0.4399151</v>
      </c>
      <c r="K106">
        <v>96.351892196597049</v>
      </c>
      <c r="L106">
        <v>1.7942451424587491</v>
      </c>
      <c r="M106">
        <v>1.2638626609442021</v>
      </c>
      <c r="N106">
        <v>0.59</v>
      </c>
      <c r="Q106">
        <v>98.349152279927452</v>
      </c>
      <c r="R106">
        <v>0.81265029517985676</v>
      </c>
      <c r="S106">
        <v>0.51819742489269793</v>
      </c>
      <c r="T106">
        <v>0.32</v>
      </c>
      <c r="W106" t="s">
        <v>179</v>
      </c>
      <c r="X106">
        <v>2000</v>
      </c>
      <c r="Y106">
        <v>59.829858466454233</v>
      </c>
      <c r="Z106">
        <v>20.545934182574939</v>
      </c>
      <c r="AA106">
        <v>0</v>
      </c>
      <c r="AB106">
        <v>39.28392428387928</v>
      </c>
      <c r="AC106">
        <v>4.9961561468043829</v>
      </c>
      <c r="AD106">
        <v>36.095712218345497</v>
      </c>
      <c r="AE106">
        <v>56.37024079396803</v>
      </c>
      <c r="AI106">
        <v>20.018260337864529</v>
      </c>
      <c r="AJ106">
        <v>7.3001946146552896</v>
      </c>
      <c r="AK106">
        <v>60.326610256976323</v>
      </c>
      <c r="AL106">
        <v>28.72508732496545</v>
      </c>
      <c r="AM106">
        <v>64.665950529986176</v>
      </c>
      <c r="AN106">
        <v>9.8346385442488256</v>
      </c>
      <c r="AO106">
        <v>0</v>
      </c>
      <c r="AP106">
        <v>54.831311985737351</v>
      </c>
      <c r="AQ106">
        <v>3.1358909868824392</v>
      </c>
      <c r="AR106">
        <v>16.533386101615211</v>
      </c>
      <c r="AS106">
        <v>78.679875191429801</v>
      </c>
      <c r="AT106">
        <v>105</v>
      </c>
      <c r="AU106" t="s">
        <v>412</v>
      </c>
      <c r="AV106">
        <v>98.71071517381975</v>
      </c>
      <c r="AW106">
        <v>98.146137339055798</v>
      </c>
      <c r="AX106">
        <v>99.161802575107302</v>
      </c>
      <c r="AY106" t="s">
        <v>179</v>
      </c>
      <c r="AZ106">
        <v>4428.0690000000004</v>
      </c>
    </row>
    <row r="107" spans="1:52" x14ac:dyDescent="0.3">
      <c r="A107" t="s">
        <v>179</v>
      </c>
      <c r="B107">
        <v>2015</v>
      </c>
      <c r="C107">
        <v>4240.317</v>
      </c>
      <c r="D107">
        <v>58.964000000000006</v>
      </c>
      <c r="E107">
        <v>97.784106676473613</v>
      </c>
      <c r="F107">
        <v>1.218548827389057</v>
      </c>
      <c r="G107">
        <v>0.80865969613733824</v>
      </c>
      <c r="H107">
        <v>0.18868480000000001</v>
      </c>
      <c r="I107">
        <v>2.14665011570465E-2</v>
      </c>
      <c r="J107">
        <v>-1.6748686666666669E-2</v>
      </c>
      <c r="K107">
        <v>96.584302497150176</v>
      </c>
      <c r="L107">
        <v>1.7985730393304991</v>
      </c>
      <c r="M107">
        <v>1.617124463519332</v>
      </c>
      <c r="N107">
        <v>0</v>
      </c>
      <c r="O107">
        <v>1.5494020036875137E-2</v>
      </c>
      <c r="P107">
        <v>-3.9333333333333331E-2</v>
      </c>
      <c r="Q107">
        <v>98.619110480535696</v>
      </c>
      <c r="R107">
        <v>0.81488093577334242</v>
      </c>
      <c r="S107">
        <v>0.246008583690973</v>
      </c>
      <c r="T107">
        <v>0.32</v>
      </c>
      <c r="U107">
        <v>1.7997213373882916E-2</v>
      </c>
      <c r="V107">
        <v>0</v>
      </c>
      <c r="W107" t="s">
        <v>179</v>
      </c>
      <c r="X107">
        <v>2015</v>
      </c>
      <c r="Y107">
        <v>60.323507871409099</v>
      </c>
      <c r="Z107">
        <v>19.862175378996621</v>
      </c>
      <c r="AA107">
        <v>0</v>
      </c>
      <c r="AB107">
        <v>40.461332492412481</v>
      </c>
      <c r="AC107">
        <v>5.1097836977314914</v>
      </c>
      <c r="AD107">
        <v>34.614567060261741</v>
      </c>
      <c r="AE107">
        <v>58.059755918480363</v>
      </c>
      <c r="AI107">
        <v>20.018260337864529</v>
      </c>
      <c r="AJ107">
        <v>7.5326049152084096</v>
      </c>
      <c r="AK107">
        <v>60.326610256976323</v>
      </c>
      <c r="AL107">
        <v>28.72508732496545</v>
      </c>
      <c r="AM107">
        <v>64.800929630290298</v>
      </c>
      <c r="AN107">
        <v>9.9696176445529456</v>
      </c>
      <c r="AO107">
        <v>0</v>
      </c>
      <c r="AP107">
        <v>54.831311985737351</v>
      </c>
      <c r="AQ107">
        <v>3.405849187490678</v>
      </c>
      <c r="AR107">
        <v>16.533386101615211</v>
      </c>
      <c r="AS107">
        <v>78.679875191429801</v>
      </c>
      <c r="AT107">
        <v>106</v>
      </c>
      <c r="AU107" t="s">
        <v>412</v>
      </c>
      <c r="AV107">
        <v>99.002655503862655</v>
      </c>
      <c r="AW107">
        <v>98.382875536480668</v>
      </c>
      <c r="AX107">
        <v>99.433991416309027</v>
      </c>
      <c r="AY107" t="s">
        <v>179</v>
      </c>
      <c r="AZ107">
        <v>4240.317</v>
      </c>
    </row>
    <row r="108" spans="1:52" x14ac:dyDescent="0.3">
      <c r="A108" t="s">
        <v>180</v>
      </c>
      <c r="B108">
        <v>2000</v>
      </c>
      <c r="C108">
        <v>11116.787</v>
      </c>
      <c r="D108">
        <v>75.322999999999993</v>
      </c>
      <c r="E108">
        <v>89.167093883584826</v>
      </c>
      <c r="F108">
        <v>4.8213859004591919</v>
      </c>
      <c r="G108">
        <v>4.1763002780402436</v>
      </c>
      <c r="H108">
        <v>1.835219937915739</v>
      </c>
      <c r="K108">
        <v>79.833380668677208</v>
      </c>
      <c r="L108">
        <v>5.5154532717726186</v>
      </c>
      <c r="M108">
        <v>9.8604786981311463</v>
      </c>
      <c r="N108">
        <v>4.7906873614190317</v>
      </c>
      <c r="Q108">
        <v>92.224965197848405</v>
      </c>
      <c r="R108">
        <v>4.5939985085350594</v>
      </c>
      <c r="S108">
        <v>2.314073987629826</v>
      </c>
      <c r="T108">
        <v>0.86696230598670354</v>
      </c>
      <c r="W108" t="s">
        <v>180</v>
      </c>
      <c r="X108">
        <v>2000</v>
      </c>
      <c r="Y108">
        <v>32.215686724288872</v>
      </c>
      <c r="Z108">
        <v>24.69952729950375</v>
      </c>
      <c r="AA108">
        <v>0</v>
      </c>
      <c r="AB108">
        <v>7.5161594247851138</v>
      </c>
      <c r="AC108">
        <v>23.406057643813568</v>
      </c>
      <c r="AD108">
        <v>25.992996955193931</v>
      </c>
      <c r="AE108">
        <v>39.768039284577327</v>
      </c>
      <c r="AI108">
        <v>2.3315955015432182</v>
      </c>
      <c r="AJ108">
        <v>49.215038342065547</v>
      </c>
      <c r="AK108">
        <v>18.281858191462351</v>
      </c>
      <c r="AL108">
        <v>12.3364841351493</v>
      </c>
      <c r="AM108">
        <v>30.90613535860054</v>
      </c>
      <c r="AN108">
        <v>21.664978997117672</v>
      </c>
      <c r="AO108">
        <v>0</v>
      </c>
      <c r="AP108">
        <v>9.2411563614828669</v>
      </c>
      <c r="AQ108">
        <v>14.780654726413321</v>
      </c>
      <c r="AR108">
        <v>28.54930326782203</v>
      </c>
      <c r="AS108">
        <v>48.895007203613062</v>
      </c>
      <c r="AT108">
        <v>107</v>
      </c>
      <c r="AU108" t="s">
        <v>413</v>
      </c>
      <c r="AV108">
        <v>93.988479784044017</v>
      </c>
      <c r="AW108">
        <v>85.348833940449822</v>
      </c>
      <c r="AX108">
        <v>96.818963706383471</v>
      </c>
      <c r="AY108" t="s">
        <v>180</v>
      </c>
      <c r="AZ108">
        <v>11116.787</v>
      </c>
    </row>
    <row r="109" spans="1:52" x14ac:dyDescent="0.3">
      <c r="A109" t="s">
        <v>180</v>
      </c>
      <c r="B109">
        <v>2015</v>
      </c>
      <c r="C109">
        <v>11389.562</v>
      </c>
      <c r="D109">
        <v>77.073999999999984</v>
      </c>
      <c r="E109">
        <v>90.818507366318983</v>
      </c>
      <c r="F109">
        <v>4.9133042294331801</v>
      </c>
      <c r="G109">
        <v>3.906215818882016</v>
      </c>
      <c r="H109">
        <v>0.36197258536584931</v>
      </c>
      <c r="I109">
        <v>0.1100942321822771</v>
      </c>
      <c r="J109">
        <v>-9.8216490169992648E-2</v>
      </c>
      <c r="K109">
        <v>88.116088244252126</v>
      </c>
      <c r="L109">
        <v>6.0876811570782996</v>
      </c>
      <c r="M109">
        <v>4.9068736141906584</v>
      </c>
      <c r="N109">
        <v>0.88935698447892264</v>
      </c>
      <c r="O109">
        <v>0.55218050503832783</v>
      </c>
      <c r="P109">
        <v>-0.2600886917960073</v>
      </c>
      <c r="Q109">
        <v>91.622353809899224</v>
      </c>
      <c r="R109">
        <v>4.5639806515315264</v>
      </c>
      <c r="S109">
        <v>3.6085657602987449</v>
      </c>
      <c r="T109">
        <v>0.20509977827050821</v>
      </c>
      <c r="U109">
        <v>-4.0174092529945443E-2</v>
      </c>
      <c r="V109">
        <v>-4.4124168514413024E-2</v>
      </c>
      <c r="W109" t="s">
        <v>180</v>
      </c>
      <c r="X109">
        <v>2015</v>
      </c>
      <c r="Y109">
        <v>30.853946086394458</v>
      </c>
      <c r="Z109">
        <v>22.008437611190001</v>
      </c>
      <c r="AA109">
        <v>0</v>
      </c>
      <c r="AB109">
        <v>8.845508475204463</v>
      </c>
      <c r="AC109">
        <v>20.005822127752189</v>
      </c>
      <c r="AD109">
        <v>24.011053094627808</v>
      </c>
      <c r="AE109">
        <v>46.80163214393896</v>
      </c>
      <c r="AI109">
        <v>2.6113869617284049</v>
      </c>
      <c r="AJ109">
        <v>46.505151118064937</v>
      </c>
      <c r="AK109">
        <v>27.794074894819961</v>
      </c>
      <c r="AL109">
        <v>13.816862231367219</v>
      </c>
      <c r="AM109">
        <v>28.150847339225471</v>
      </c>
      <c r="AN109">
        <v>17.41836409831917</v>
      </c>
      <c r="AO109">
        <v>0</v>
      </c>
      <c r="AP109">
        <v>10.73248324090631</v>
      </c>
      <c r="AQ109">
        <v>11.97551299647599</v>
      </c>
      <c r="AR109">
        <v>22.861215200162349</v>
      </c>
      <c r="AS109">
        <v>56.785625613260883</v>
      </c>
      <c r="AT109">
        <v>108</v>
      </c>
      <c r="AU109" t="s">
        <v>413</v>
      </c>
      <c r="AV109">
        <v>95.731811595752134</v>
      </c>
      <c r="AW109">
        <v>94.203769401330419</v>
      </c>
      <c r="AX109">
        <v>96.186334461430747</v>
      </c>
      <c r="AY109" t="s">
        <v>180</v>
      </c>
      <c r="AZ109">
        <v>11389.562</v>
      </c>
    </row>
    <row r="110" spans="1:52" x14ac:dyDescent="0.3">
      <c r="A110" t="s">
        <v>181</v>
      </c>
      <c r="B110">
        <v>2000</v>
      </c>
      <c r="C110">
        <v>132.101</v>
      </c>
      <c r="D110">
        <v>90.751999999999995</v>
      </c>
      <c r="W110" t="s">
        <v>181</v>
      </c>
      <c r="X110">
        <v>2000</v>
      </c>
      <c r="AT110">
        <v>109</v>
      </c>
      <c r="AU110" t="s">
        <v>414</v>
      </c>
      <c r="AY110" t="s">
        <v>594</v>
      </c>
      <c r="AZ110">
        <v>132.101</v>
      </c>
    </row>
    <row r="111" spans="1:52" x14ac:dyDescent="0.3">
      <c r="A111" t="s">
        <v>181</v>
      </c>
      <c r="B111">
        <v>2015</v>
      </c>
      <c r="C111">
        <v>157.203</v>
      </c>
      <c r="D111">
        <v>89.331000000000003</v>
      </c>
      <c r="E111">
        <v>98.818625309450994</v>
      </c>
      <c r="F111">
        <v>0</v>
      </c>
      <c r="G111">
        <v>0.80275229357798539</v>
      </c>
      <c r="H111">
        <v>0.3786223969710209</v>
      </c>
      <c r="W111" t="s">
        <v>181</v>
      </c>
      <c r="X111">
        <v>2015</v>
      </c>
      <c r="AD111">
        <v>80.23518275811854</v>
      </c>
      <c r="AE111">
        <v>18.58344255133246</v>
      </c>
      <c r="AT111">
        <v>110</v>
      </c>
      <c r="AU111" t="s">
        <v>414</v>
      </c>
      <c r="AV111">
        <v>98.818625309450994</v>
      </c>
      <c r="AY111" t="s">
        <v>594</v>
      </c>
      <c r="AZ111">
        <v>157.203</v>
      </c>
    </row>
    <row r="112" spans="1:52" x14ac:dyDescent="0.3">
      <c r="A112" t="s">
        <v>182</v>
      </c>
      <c r="B112">
        <v>2000</v>
      </c>
      <c r="C112">
        <v>943.28700000000003</v>
      </c>
      <c r="D112">
        <v>68.647999999999996</v>
      </c>
      <c r="E112">
        <v>100</v>
      </c>
      <c r="F112">
        <v>0</v>
      </c>
      <c r="G112">
        <v>0</v>
      </c>
      <c r="H112">
        <v>0</v>
      </c>
      <c r="K112">
        <v>100</v>
      </c>
      <c r="L112">
        <v>0</v>
      </c>
      <c r="M112">
        <v>0</v>
      </c>
      <c r="N112">
        <v>0</v>
      </c>
      <c r="Q112">
        <v>100</v>
      </c>
      <c r="R112">
        <v>0</v>
      </c>
      <c r="S112">
        <v>0</v>
      </c>
      <c r="T112">
        <v>0</v>
      </c>
      <c r="W112" t="s">
        <v>182</v>
      </c>
      <c r="X112">
        <v>2000</v>
      </c>
      <c r="Y112">
        <v>76.467359999999999</v>
      </c>
      <c r="Z112">
        <v>23.532640000000001</v>
      </c>
      <c r="AA112">
        <v>0</v>
      </c>
      <c r="AB112">
        <v>52.934719999999999</v>
      </c>
      <c r="AC112">
        <v>47.065280000000001</v>
      </c>
      <c r="AE112">
        <v>52.934719999999999</v>
      </c>
      <c r="AI112">
        <v>9</v>
      </c>
      <c r="AJ112">
        <v>91</v>
      </c>
      <c r="AL112">
        <v>9</v>
      </c>
      <c r="AM112">
        <v>86.5</v>
      </c>
      <c r="AN112">
        <v>13.5</v>
      </c>
      <c r="AO112">
        <v>0</v>
      </c>
      <c r="AP112">
        <v>73</v>
      </c>
      <c r="AQ112">
        <v>27</v>
      </c>
      <c r="AS112">
        <v>73</v>
      </c>
      <c r="AT112">
        <v>111</v>
      </c>
      <c r="AU112" t="s">
        <v>415</v>
      </c>
      <c r="AV112">
        <v>100</v>
      </c>
      <c r="AW112">
        <v>100</v>
      </c>
      <c r="AX112">
        <v>100</v>
      </c>
      <c r="AY112" t="s">
        <v>182</v>
      </c>
      <c r="AZ112">
        <v>943.28700000000003</v>
      </c>
    </row>
    <row r="113" spans="1:52" x14ac:dyDescent="0.3">
      <c r="A113" t="s">
        <v>182</v>
      </c>
      <c r="B113">
        <v>2015</v>
      </c>
      <c r="C113">
        <v>1165.3</v>
      </c>
      <c r="D113">
        <v>66.921000000000021</v>
      </c>
      <c r="E113">
        <v>99.369660863636369</v>
      </c>
      <c r="F113">
        <v>0</v>
      </c>
      <c r="G113">
        <v>0.63033913636362859</v>
      </c>
      <c r="H113">
        <v>0</v>
      </c>
      <c r="I113">
        <v>-4.202260909090872E-2</v>
      </c>
      <c r="J113">
        <v>0</v>
      </c>
      <c r="K113">
        <v>98.581818181818193</v>
      </c>
      <c r="L113">
        <v>0</v>
      </c>
      <c r="M113">
        <v>1.4181818181818071</v>
      </c>
      <c r="N113">
        <v>0</v>
      </c>
      <c r="O113">
        <v>-9.4545454545453822E-2</v>
      </c>
      <c r="P113">
        <v>0</v>
      </c>
      <c r="Q113">
        <v>99.759090909090915</v>
      </c>
      <c r="R113">
        <v>0</v>
      </c>
      <c r="S113">
        <v>0.24090909090908499</v>
      </c>
      <c r="T113">
        <v>0</v>
      </c>
      <c r="U113">
        <v>-1.6060606060605664E-2</v>
      </c>
      <c r="V113">
        <v>0</v>
      </c>
      <c r="W113" t="s">
        <v>182</v>
      </c>
      <c r="X113">
        <v>2015</v>
      </c>
      <c r="Y113">
        <v>75.599550431818187</v>
      </c>
      <c r="Z113">
        <v>23.770110431818178</v>
      </c>
      <c r="AA113">
        <v>0</v>
      </c>
      <c r="AB113">
        <v>51.829440000000012</v>
      </c>
      <c r="AC113">
        <v>47.540220863636357</v>
      </c>
      <c r="AE113">
        <v>51.829440000000012</v>
      </c>
      <c r="AI113">
        <v>9</v>
      </c>
      <c r="AJ113">
        <v>89.581818181818193</v>
      </c>
      <c r="AL113">
        <v>9</v>
      </c>
      <c r="AM113">
        <v>86.37954545454545</v>
      </c>
      <c r="AN113">
        <v>13.379545454545459</v>
      </c>
      <c r="AO113">
        <v>0</v>
      </c>
      <c r="AP113">
        <v>73</v>
      </c>
      <c r="AQ113">
        <v>26.759090909090919</v>
      </c>
      <c r="AS113">
        <v>73</v>
      </c>
      <c r="AT113">
        <v>112</v>
      </c>
      <c r="AU113" t="s">
        <v>415</v>
      </c>
      <c r="AV113">
        <v>99.369660863636369</v>
      </c>
      <c r="AW113">
        <v>98.581818181818193</v>
      </c>
      <c r="AX113">
        <v>99.759090909090915</v>
      </c>
      <c r="AY113" t="s">
        <v>182</v>
      </c>
      <c r="AZ113">
        <v>1165.3</v>
      </c>
    </row>
    <row r="114" spans="1:52" x14ac:dyDescent="0.3">
      <c r="A114" t="s">
        <v>183</v>
      </c>
      <c r="B114">
        <v>2000</v>
      </c>
      <c r="C114">
        <v>10263.01</v>
      </c>
      <c r="D114">
        <v>73.988</v>
      </c>
      <c r="E114">
        <v>99.139711690325399</v>
      </c>
      <c r="F114">
        <v>0.85665269188249904</v>
      </c>
      <c r="G114">
        <v>3.6356177920986998E-3</v>
      </c>
      <c r="H114">
        <v>0</v>
      </c>
      <c r="K114">
        <v>99.283260429069671</v>
      </c>
      <c r="L114">
        <v>0.71280289538819253</v>
      </c>
      <c r="M114">
        <v>3.9366755421355003E-3</v>
      </c>
      <c r="N114">
        <v>0</v>
      </c>
      <c r="Q114">
        <v>99.089244184889168</v>
      </c>
      <c r="R114">
        <v>0.9072260403499518</v>
      </c>
      <c r="S114">
        <v>3.5297747608780002E-3</v>
      </c>
      <c r="T114">
        <v>0</v>
      </c>
      <c r="W114" t="s">
        <v>183</v>
      </c>
      <c r="X114">
        <v>2000</v>
      </c>
      <c r="Y114">
        <v>87.371074529676179</v>
      </c>
      <c r="Z114">
        <v>5.3328001938611411</v>
      </c>
      <c r="AA114">
        <v>0</v>
      </c>
      <c r="AB114">
        <v>82.038274335815032</v>
      </c>
      <c r="AC114">
        <v>1.4059029669205581</v>
      </c>
      <c r="AD114">
        <v>9.2596974208017233</v>
      </c>
      <c r="AE114">
        <v>88.47411130260312</v>
      </c>
      <c r="AF114">
        <v>78.615294522916457</v>
      </c>
      <c r="AG114">
        <v>15.73506198642893</v>
      </c>
      <c r="AH114">
        <v>0</v>
      </c>
      <c r="AI114">
        <v>62.880232536487533</v>
      </c>
      <c r="AJ114">
        <v>3.1633520787641709</v>
      </c>
      <c r="AK114">
        <v>28.306771894093689</v>
      </c>
      <c r="AL114">
        <v>67.813136456211808</v>
      </c>
      <c r="AM114">
        <v>90.443233638876436</v>
      </c>
      <c r="AN114">
        <v>1.6828277376058809</v>
      </c>
      <c r="AO114">
        <v>0</v>
      </c>
      <c r="AP114">
        <v>88.760405901270559</v>
      </c>
      <c r="AQ114">
        <v>0.78924418488918158</v>
      </c>
      <c r="AR114">
        <v>2.5764112903225809</v>
      </c>
      <c r="AS114">
        <v>95.723588709677415</v>
      </c>
      <c r="AT114">
        <v>113</v>
      </c>
      <c r="AU114" t="s">
        <v>416</v>
      </c>
      <c r="AV114">
        <v>99.996364382207901</v>
      </c>
      <c r="AW114">
        <v>99.996063324457864</v>
      </c>
      <c r="AX114">
        <v>99.996470225239122</v>
      </c>
      <c r="AY114" t="s">
        <v>183</v>
      </c>
      <c r="AZ114">
        <v>10263.01</v>
      </c>
    </row>
    <row r="115" spans="1:52" x14ac:dyDescent="0.3">
      <c r="A115" t="s">
        <v>183</v>
      </c>
      <c r="B115">
        <v>2015</v>
      </c>
      <c r="C115">
        <v>10543.186</v>
      </c>
      <c r="D115">
        <v>72.992000000000004</v>
      </c>
      <c r="E115">
        <v>99.136160183476747</v>
      </c>
      <c r="F115">
        <v>0.85468176104732385</v>
      </c>
      <c r="G115">
        <v>9.1580554759219009E-3</v>
      </c>
      <c r="H115">
        <v>0</v>
      </c>
      <c r="I115">
        <v>-2.3676712324345318E-4</v>
      </c>
      <c r="J115">
        <v>0</v>
      </c>
      <c r="K115">
        <v>99.253783575696275</v>
      </c>
      <c r="L115">
        <v>0.71259126669730655</v>
      </c>
      <c r="M115">
        <v>3.3625157606422797E-2</v>
      </c>
      <c r="N115">
        <v>0</v>
      </c>
      <c r="O115">
        <v>-1.9651235582263857E-3</v>
      </c>
      <c r="P115">
        <v>0</v>
      </c>
      <c r="Q115">
        <v>99.092637981357811</v>
      </c>
      <c r="R115">
        <v>0.90725711274895249</v>
      </c>
      <c r="S115">
        <v>1.0490589323809999E-4</v>
      </c>
      <c r="T115">
        <v>0</v>
      </c>
      <c r="U115">
        <v>2.2625309790953453E-4</v>
      </c>
      <c r="V115">
        <v>0</v>
      </c>
      <c r="W115" t="s">
        <v>183</v>
      </c>
      <c r="X115">
        <v>2015</v>
      </c>
      <c r="Y115">
        <v>81.933616923749838</v>
      </c>
      <c r="Z115">
        <v>5.4698954080449083</v>
      </c>
      <c r="AA115">
        <v>0</v>
      </c>
      <c r="AB115">
        <v>76.463721515704933</v>
      </c>
      <c r="AC115">
        <v>1.424055942757013</v>
      </c>
      <c r="AD115">
        <v>9.5157348733328035</v>
      </c>
      <c r="AE115">
        <v>88.196369367386936</v>
      </c>
      <c r="AF115">
        <v>74.512367022380118</v>
      </c>
      <c r="AG115">
        <v>15.72032355974223</v>
      </c>
      <c r="AH115">
        <v>0</v>
      </c>
      <c r="AI115">
        <v>58.792043462637892</v>
      </c>
      <c r="AJ115">
        <v>3.1338752253907689</v>
      </c>
      <c r="AK115">
        <v>28.306771894093689</v>
      </c>
      <c r="AL115">
        <v>67.813136456211808</v>
      </c>
      <c r="AM115">
        <v>84.674129333640792</v>
      </c>
      <c r="AN115">
        <v>1.6845246358402011</v>
      </c>
      <c r="AO115">
        <v>0</v>
      </c>
      <c r="AP115">
        <v>82.989604697800587</v>
      </c>
      <c r="AQ115">
        <v>0.79263798135782071</v>
      </c>
      <c r="AR115">
        <v>2.5764112903225809</v>
      </c>
      <c r="AS115">
        <v>95.723588709677415</v>
      </c>
      <c r="AT115">
        <v>114</v>
      </c>
      <c r="AU115" t="s">
        <v>416</v>
      </c>
      <c r="AV115">
        <v>99.990841944524078</v>
      </c>
      <c r="AW115">
        <v>99.966374842393577</v>
      </c>
      <c r="AX115">
        <v>99.999895094106762</v>
      </c>
      <c r="AY115" t="s">
        <v>183</v>
      </c>
      <c r="AZ115">
        <v>10543.186</v>
      </c>
    </row>
    <row r="116" spans="1:52" x14ac:dyDescent="0.3">
      <c r="A116" t="s">
        <v>184</v>
      </c>
      <c r="B116">
        <v>2000</v>
      </c>
      <c r="C116">
        <v>22840.218000000001</v>
      </c>
      <c r="D116">
        <v>59.411999999999999</v>
      </c>
      <c r="W116" t="s">
        <v>184</v>
      </c>
      <c r="X116">
        <v>2000</v>
      </c>
      <c r="AT116">
        <v>115</v>
      </c>
      <c r="AU116" t="s">
        <v>417</v>
      </c>
      <c r="AY116" t="s">
        <v>597</v>
      </c>
      <c r="AZ116">
        <v>22840.218000000001</v>
      </c>
    </row>
    <row r="117" spans="1:52" x14ac:dyDescent="0.3">
      <c r="A117" t="s">
        <v>184</v>
      </c>
      <c r="B117">
        <v>2015</v>
      </c>
      <c r="C117">
        <v>25155.316999999999</v>
      </c>
      <c r="D117">
        <v>60.875</v>
      </c>
      <c r="E117">
        <v>77.134651186631046</v>
      </c>
      <c r="F117">
        <v>4.4728653228378281</v>
      </c>
      <c r="G117">
        <v>18.392483490531141</v>
      </c>
      <c r="H117">
        <v>0</v>
      </c>
      <c r="K117">
        <v>68.422159915789265</v>
      </c>
      <c r="L117">
        <v>2.515693040201382</v>
      </c>
      <c r="M117">
        <v>29.062147044009372</v>
      </c>
      <c r="N117">
        <v>0</v>
      </c>
      <c r="Q117">
        <v>82.734260566042693</v>
      </c>
      <c r="R117">
        <v>5.7307604449429776</v>
      </c>
      <c r="S117">
        <v>11.534978989014331</v>
      </c>
      <c r="T117">
        <v>0</v>
      </c>
      <c r="W117" t="s">
        <v>184</v>
      </c>
      <c r="X117">
        <v>2015</v>
      </c>
      <c r="AC117">
        <v>17.81236730268979</v>
      </c>
      <c r="AD117">
        <v>4.0806237841687523</v>
      </c>
      <c r="AE117">
        <v>55.241660099772488</v>
      </c>
      <c r="AJ117">
        <v>22.7995757924066</v>
      </c>
      <c r="AK117">
        <v>5.6907663071449832</v>
      </c>
      <c r="AL117">
        <v>39.931817816237682</v>
      </c>
      <c r="AQ117">
        <v>14.743763594314361</v>
      </c>
      <c r="AR117">
        <v>3.0862261348927569</v>
      </c>
      <c r="AS117">
        <v>64.904270836835565</v>
      </c>
      <c r="AT117">
        <v>116</v>
      </c>
      <c r="AU117" t="s">
        <v>417</v>
      </c>
      <c r="AV117">
        <v>81.607516509468866</v>
      </c>
      <c r="AW117">
        <v>70.937852955990635</v>
      </c>
      <c r="AX117">
        <v>88.465021010985666</v>
      </c>
      <c r="AY117" t="s">
        <v>597</v>
      </c>
      <c r="AZ117">
        <v>25155.316999999999</v>
      </c>
    </row>
    <row r="118" spans="1:52" x14ac:dyDescent="0.3">
      <c r="A118" t="s">
        <v>185</v>
      </c>
      <c r="B118">
        <v>2000</v>
      </c>
      <c r="C118">
        <v>48048.663999999997</v>
      </c>
      <c r="D118">
        <v>35.122</v>
      </c>
      <c r="E118">
        <v>22.362256754484768</v>
      </c>
      <c r="F118">
        <v>22.135063963714121</v>
      </c>
      <c r="G118">
        <v>45.297369063507993</v>
      </c>
      <c r="H118">
        <v>10.205310218293111</v>
      </c>
      <c r="K118">
        <v>21.456779333203841</v>
      </c>
      <c r="L118">
        <v>15.572954767192289</v>
      </c>
      <c r="M118">
        <v>48.635655614305279</v>
      </c>
      <c r="N118">
        <v>14.3346102852986</v>
      </c>
      <c r="Q118">
        <v>24.034871188112231</v>
      </c>
      <c r="R118">
        <v>34.256711946515317</v>
      </c>
      <c r="S118">
        <v>39.130825163883088</v>
      </c>
      <c r="T118">
        <v>2.5775917014893541</v>
      </c>
      <c r="W118" t="s">
        <v>185</v>
      </c>
      <c r="X118">
        <v>2000</v>
      </c>
      <c r="AC118">
        <v>19.361095003902449</v>
      </c>
      <c r="AD118">
        <v>2.212042340275473</v>
      </c>
      <c r="AE118">
        <v>0.78911941030684074</v>
      </c>
      <c r="AJ118">
        <v>21.233428608059061</v>
      </c>
      <c r="AK118">
        <v>0.13236007252897239</v>
      </c>
      <c r="AL118">
        <v>9.0990652615802706E-2</v>
      </c>
      <c r="AQ118">
        <v>17.317704135388318</v>
      </c>
      <c r="AR118">
        <v>4.9933767836793264</v>
      </c>
      <c r="AS118">
        <v>1.723790269044587</v>
      </c>
      <c r="AT118">
        <v>117</v>
      </c>
      <c r="AU118" t="s">
        <v>418</v>
      </c>
      <c r="AV118">
        <v>44.497320718198893</v>
      </c>
      <c r="AW118">
        <v>37.029734100396126</v>
      </c>
      <c r="AX118">
        <v>58.291583134627558</v>
      </c>
      <c r="AY118" t="s">
        <v>185</v>
      </c>
      <c r="AZ118">
        <v>48048.663999999997</v>
      </c>
    </row>
    <row r="119" spans="1:52" x14ac:dyDescent="0.3">
      <c r="A119" t="s">
        <v>185</v>
      </c>
      <c r="B119">
        <v>2015</v>
      </c>
      <c r="C119">
        <v>77266.813999999998</v>
      </c>
      <c r="D119">
        <v>42.494000000000007</v>
      </c>
      <c r="E119">
        <v>19.713686628226121</v>
      </c>
      <c r="F119">
        <v>21.039375810680902</v>
      </c>
      <c r="G119">
        <v>47.169191104089357</v>
      </c>
      <c r="H119">
        <v>12.077746457003601</v>
      </c>
      <c r="I119">
        <v>-0.17657134175057648</v>
      </c>
      <c r="J119">
        <v>0.12482908258069933</v>
      </c>
      <c r="K119">
        <v>17.546825561803381</v>
      </c>
      <c r="L119">
        <v>12.735178776757079</v>
      </c>
      <c r="M119">
        <v>51.358764033272791</v>
      </c>
      <c r="N119">
        <v>18.35923162816675</v>
      </c>
      <c r="O119">
        <v>-0.26066358476003065</v>
      </c>
      <c r="P119">
        <v>0.26830808952454333</v>
      </c>
      <c r="Q119">
        <v>22.64604207807097</v>
      </c>
      <c r="R119">
        <v>32.277224792485953</v>
      </c>
      <c r="S119">
        <v>41.499553487823022</v>
      </c>
      <c r="T119">
        <v>3.577179641620063</v>
      </c>
      <c r="U119">
        <v>-9.2588607336084053E-2</v>
      </c>
      <c r="V119">
        <v>6.6639196008713916E-2</v>
      </c>
      <c r="W119" t="s">
        <v>185</v>
      </c>
      <c r="X119">
        <v>2015</v>
      </c>
      <c r="AC119">
        <v>17.099341161108072</v>
      </c>
      <c r="AD119">
        <v>2.552936217649767</v>
      </c>
      <c r="AE119">
        <v>6.1409249468282599E-2</v>
      </c>
      <c r="AJ119">
        <v>17.34471397630438</v>
      </c>
      <c r="AK119">
        <v>0.13236007252897239</v>
      </c>
      <c r="AL119">
        <v>6.97515129700262E-2</v>
      </c>
      <c r="AQ119">
        <v>17.596654713334921</v>
      </c>
      <c r="AR119">
        <v>4.9933767836793264</v>
      </c>
      <c r="AS119">
        <v>5.6010581056721902E-2</v>
      </c>
      <c r="AT119">
        <v>118</v>
      </c>
      <c r="AU119" t="s">
        <v>418</v>
      </c>
      <c r="AV119">
        <v>40.75306243890703</v>
      </c>
      <c r="AW119">
        <v>30.282004338560458</v>
      </c>
      <c r="AX119">
        <v>54.923266870556922</v>
      </c>
      <c r="AY119" t="s">
        <v>185</v>
      </c>
      <c r="AZ119">
        <v>77266.813999999998</v>
      </c>
    </row>
    <row r="120" spans="1:52" x14ac:dyDescent="0.3">
      <c r="A120" t="s">
        <v>186</v>
      </c>
      <c r="B120">
        <v>2000</v>
      </c>
      <c r="C120">
        <v>5338.2830000000004</v>
      </c>
      <c r="D120">
        <v>85.09999999999998</v>
      </c>
      <c r="E120">
        <v>99.597240644268425</v>
      </c>
      <c r="F120">
        <v>0.40275935573156968</v>
      </c>
      <c r="G120">
        <v>0</v>
      </c>
      <c r="H120">
        <v>0</v>
      </c>
      <c r="K120">
        <v>99.597585513078471</v>
      </c>
      <c r="L120">
        <v>0.4024144869215292</v>
      </c>
      <c r="M120">
        <v>0</v>
      </c>
      <c r="N120">
        <v>0</v>
      </c>
      <c r="Q120">
        <v>99.597180261832833</v>
      </c>
      <c r="R120">
        <v>0.4028197381671702</v>
      </c>
      <c r="S120">
        <v>0</v>
      </c>
      <c r="T120">
        <v>0</v>
      </c>
      <c r="W120" t="s">
        <v>186</v>
      </c>
      <c r="X120">
        <v>2000</v>
      </c>
      <c r="Y120">
        <v>93.205179167567522</v>
      </c>
      <c r="Z120">
        <v>4.7607481027960317</v>
      </c>
      <c r="AA120">
        <v>0</v>
      </c>
      <c r="AB120">
        <v>88.444431064771493</v>
      </c>
      <c r="AC120">
        <v>0</v>
      </c>
      <c r="AD120">
        <v>9.5214962055920598</v>
      </c>
      <c r="AE120">
        <v>90.075744438676367</v>
      </c>
      <c r="AT120">
        <v>119</v>
      </c>
      <c r="AU120" t="s">
        <v>419</v>
      </c>
      <c r="AV120">
        <v>100</v>
      </c>
      <c r="AW120">
        <v>100</v>
      </c>
      <c r="AX120">
        <v>100</v>
      </c>
      <c r="AY120" t="s">
        <v>186</v>
      </c>
      <c r="AZ120">
        <v>5338.2830000000004</v>
      </c>
    </row>
    <row r="121" spans="1:52" x14ac:dyDescent="0.3">
      <c r="A121" t="s">
        <v>186</v>
      </c>
      <c r="B121">
        <v>2015</v>
      </c>
      <c r="C121">
        <v>5669.0810000000001</v>
      </c>
      <c r="D121">
        <v>87.676000000000002</v>
      </c>
      <c r="E121">
        <v>99.597230204996336</v>
      </c>
      <c r="F121">
        <v>0.40276979500365739</v>
      </c>
      <c r="G121">
        <v>0</v>
      </c>
      <c r="H121">
        <v>0</v>
      </c>
      <c r="I121">
        <v>-6.9595147256980756E-7</v>
      </c>
      <c r="J121">
        <v>0</v>
      </c>
      <c r="K121">
        <v>99.597585513078471</v>
      </c>
      <c r="L121">
        <v>0.4024144869215292</v>
      </c>
      <c r="M121">
        <v>0</v>
      </c>
      <c r="N121">
        <v>0</v>
      </c>
      <c r="O121">
        <v>0</v>
      </c>
      <c r="P121">
        <v>0</v>
      </c>
      <c r="Q121">
        <v>99.597180261832833</v>
      </c>
      <c r="R121">
        <v>0.4028197381671702</v>
      </c>
      <c r="S121">
        <v>0</v>
      </c>
      <c r="T121">
        <v>0</v>
      </c>
      <c r="U121">
        <v>0</v>
      </c>
      <c r="V121">
        <v>0</v>
      </c>
      <c r="W121" t="s">
        <v>186</v>
      </c>
      <c r="X121">
        <v>2015</v>
      </c>
      <c r="Y121">
        <v>93.205169398278542</v>
      </c>
      <c r="Z121">
        <v>4.7607476037988263</v>
      </c>
      <c r="AA121">
        <v>0</v>
      </c>
      <c r="AB121">
        <v>88.444421794479723</v>
      </c>
      <c r="AC121">
        <v>0</v>
      </c>
      <c r="AD121">
        <v>9.5214952075976491</v>
      </c>
      <c r="AE121">
        <v>90.075734997398683</v>
      </c>
      <c r="AT121">
        <v>120</v>
      </c>
      <c r="AU121" t="s">
        <v>419</v>
      </c>
      <c r="AV121">
        <v>100</v>
      </c>
      <c r="AW121">
        <v>100</v>
      </c>
      <c r="AX121">
        <v>100</v>
      </c>
      <c r="AY121" t="s">
        <v>186</v>
      </c>
      <c r="AZ121">
        <v>5669.0810000000001</v>
      </c>
    </row>
    <row r="122" spans="1:52" x14ac:dyDescent="0.3">
      <c r="A122" t="s">
        <v>187</v>
      </c>
      <c r="B122">
        <v>2000</v>
      </c>
      <c r="C122">
        <v>722.56200000000001</v>
      </c>
      <c r="D122">
        <v>76.531999999999996</v>
      </c>
      <c r="E122">
        <v>50.975596018160623</v>
      </c>
      <c r="F122">
        <v>4.0142156165514544</v>
      </c>
      <c r="G122">
        <v>29.390925853214949</v>
      </c>
      <c r="H122">
        <v>15.61926251207298</v>
      </c>
      <c r="K122">
        <v>12.996271575102639</v>
      </c>
      <c r="L122">
        <v>1.6149213199831689</v>
      </c>
      <c r="M122">
        <v>25.185845977859639</v>
      </c>
      <c r="N122">
        <v>60.20296112705455</v>
      </c>
      <c r="Q122">
        <v>62.621688973129579</v>
      </c>
      <c r="R122">
        <v>4.749942352451006</v>
      </c>
      <c r="S122">
        <v>30.68038404736691</v>
      </c>
      <c r="T122">
        <v>1.9479846270525061</v>
      </c>
      <c r="W122" t="s">
        <v>187</v>
      </c>
      <c r="X122">
        <v>2000</v>
      </c>
      <c r="AC122">
        <v>35.919135068615738</v>
      </c>
      <c r="AD122">
        <v>10.37407639320376</v>
      </c>
      <c r="AE122">
        <v>4.682384556341125</v>
      </c>
      <c r="AJ122">
        <v>12.64048210141843</v>
      </c>
      <c r="AK122">
        <v>0.35578947368421049</v>
      </c>
      <c r="AL122">
        <v>0</v>
      </c>
      <c r="AQ122">
        <v>43.009314872410151</v>
      </c>
      <c r="AR122">
        <v>13.47769784172662</v>
      </c>
      <c r="AS122">
        <v>6.1346762589928057</v>
      </c>
      <c r="AT122">
        <v>121</v>
      </c>
      <c r="AU122" t="s">
        <v>420</v>
      </c>
      <c r="AV122">
        <v>54.989811634712083</v>
      </c>
      <c r="AW122">
        <v>14.611192895085811</v>
      </c>
      <c r="AX122">
        <v>67.37163132558058</v>
      </c>
      <c r="AY122" t="s">
        <v>187</v>
      </c>
      <c r="AZ122">
        <v>722.56200000000001</v>
      </c>
    </row>
    <row r="123" spans="1:52" x14ac:dyDescent="0.3">
      <c r="A123" t="s">
        <v>187</v>
      </c>
      <c r="B123">
        <v>2015</v>
      </c>
      <c r="C123">
        <v>887.86099999999999</v>
      </c>
      <c r="D123">
        <v>77.343000000000004</v>
      </c>
      <c r="E123">
        <v>51.378058153258607</v>
      </c>
      <c r="F123">
        <v>4.0396406371247684</v>
      </c>
      <c r="G123">
        <v>21.75440822362539</v>
      </c>
      <c r="H123">
        <v>22.82789298599123</v>
      </c>
      <c r="I123">
        <v>2.6830809006532282E-2</v>
      </c>
      <c r="J123">
        <v>0.48057536492788333</v>
      </c>
      <c r="K123">
        <v>12.996271575102639</v>
      </c>
      <c r="L123">
        <v>1.6149213199831689</v>
      </c>
      <c r="M123">
        <v>8.3525126445266125</v>
      </c>
      <c r="N123">
        <v>77.03629446038758</v>
      </c>
      <c r="O123">
        <v>0</v>
      </c>
      <c r="P123">
        <v>1.122222222222202</v>
      </c>
      <c r="Q123">
        <v>62.621688973129579</v>
      </c>
      <c r="R123">
        <v>4.749942352451006</v>
      </c>
      <c r="S123">
        <v>25.68038404736691</v>
      </c>
      <c r="T123">
        <v>6.9479846270525059</v>
      </c>
      <c r="U123">
        <v>0</v>
      </c>
      <c r="V123">
        <v>0.33333333333333331</v>
      </c>
      <c r="W123" t="s">
        <v>187</v>
      </c>
      <c r="X123">
        <v>2015</v>
      </c>
      <c r="AC123">
        <v>36.164254547625369</v>
      </c>
      <c r="AD123">
        <v>10.4812651975093</v>
      </c>
      <c r="AE123">
        <v>4.7325384081239541</v>
      </c>
      <c r="AJ123">
        <v>12.64048210141843</v>
      </c>
      <c r="AK123">
        <v>0.35578947368421049</v>
      </c>
      <c r="AL123">
        <v>0</v>
      </c>
      <c r="AQ123">
        <v>43.009314872410151</v>
      </c>
      <c r="AR123">
        <v>13.47769784172662</v>
      </c>
      <c r="AS123">
        <v>6.1346762589928057</v>
      </c>
      <c r="AT123">
        <v>122</v>
      </c>
      <c r="AU123" t="s">
        <v>420</v>
      </c>
      <c r="AV123">
        <v>55.417698790383383</v>
      </c>
      <c r="AW123">
        <v>14.611192895085811</v>
      </c>
      <c r="AX123">
        <v>67.37163132558058</v>
      </c>
      <c r="AY123" t="s">
        <v>187</v>
      </c>
      <c r="AZ123">
        <v>887.86099999999999</v>
      </c>
    </row>
    <row r="124" spans="1:52" x14ac:dyDescent="0.3">
      <c r="A124" t="s">
        <v>188</v>
      </c>
      <c r="B124">
        <v>2000</v>
      </c>
      <c r="C124">
        <v>69.679000000000002</v>
      </c>
      <c r="D124">
        <v>65.265000000000001</v>
      </c>
      <c r="E124">
        <v>64.032423269966529</v>
      </c>
      <c r="F124">
        <v>2.5293472809342279</v>
      </c>
      <c r="G124">
        <v>16.229949007723459</v>
      </c>
      <c r="H124">
        <v>17.208280441375791</v>
      </c>
      <c r="W124" t="s">
        <v>188</v>
      </c>
      <c r="X124">
        <v>2000</v>
      </c>
      <c r="AB124">
        <v>0</v>
      </c>
      <c r="AC124">
        <v>13.68761075012009</v>
      </c>
      <c r="AD124">
        <v>37.464497150292502</v>
      </c>
      <c r="AE124">
        <v>12.880315369553941</v>
      </c>
      <c r="AT124">
        <v>123</v>
      </c>
      <c r="AU124" t="s">
        <v>421</v>
      </c>
      <c r="AV124">
        <v>66.561770550900746</v>
      </c>
      <c r="AY124" t="s">
        <v>188</v>
      </c>
      <c r="AZ124">
        <v>69.679000000000002</v>
      </c>
    </row>
    <row r="125" spans="1:52" x14ac:dyDescent="0.3">
      <c r="A125" t="s">
        <v>188</v>
      </c>
      <c r="B125">
        <v>2015</v>
      </c>
      <c r="C125">
        <v>72.680000000000007</v>
      </c>
      <c r="D125">
        <v>69.539000000000001</v>
      </c>
      <c r="E125">
        <v>77.892761495562752</v>
      </c>
      <c r="F125">
        <v>3.076845048681272</v>
      </c>
      <c r="G125">
        <v>15.27667799828396</v>
      </c>
      <c r="H125">
        <v>3.7537154574720262</v>
      </c>
      <c r="I125">
        <v>0.92402254837308151</v>
      </c>
      <c r="J125">
        <v>-0.89697099892691767</v>
      </c>
      <c r="W125" t="s">
        <v>188</v>
      </c>
      <c r="X125">
        <v>2015</v>
      </c>
      <c r="AB125">
        <v>0</v>
      </c>
      <c r="AC125">
        <v>12.41978649997302</v>
      </c>
      <c r="AD125">
        <v>51.168911744379493</v>
      </c>
      <c r="AE125">
        <v>14.304063251210239</v>
      </c>
      <c r="AT125">
        <v>124</v>
      </c>
      <c r="AU125" t="s">
        <v>421</v>
      </c>
      <c r="AV125">
        <v>80.969606544244016</v>
      </c>
      <c r="AY125" t="s">
        <v>188</v>
      </c>
      <c r="AZ125">
        <v>72.680000000000007</v>
      </c>
    </row>
    <row r="126" spans="1:52" x14ac:dyDescent="0.3">
      <c r="A126" t="s">
        <v>189</v>
      </c>
      <c r="B126">
        <v>2000</v>
      </c>
      <c r="C126">
        <v>8562.6229999999996</v>
      </c>
      <c r="D126">
        <v>61.746000000000002</v>
      </c>
      <c r="E126">
        <v>80.111229900743879</v>
      </c>
      <c r="F126">
        <v>11.23929103156105</v>
      </c>
      <c r="G126">
        <v>3.9035088583812749</v>
      </c>
      <c r="H126">
        <v>4.7459702093138034</v>
      </c>
      <c r="K126">
        <v>71.197771756863006</v>
      </c>
      <c r="L126">
        <v>13.00726095698923</v>
      </c>
      <c r="M126">
        <v>6.6605612592018133</v>
      </c>
      <c r="N126">
        <v>9.1344060269459533</v>
      </c>
      <c r="Q126">
        <v>85.633456892549319</v>
      </c>
      <c r="R126">
        <v>10.14396628943476</v>
      </c>
      <c r="S126">
        <v>2.1954098310598482</v>
      </c>
      <c r="T126">
        <v>2.0271669869560749</v>
      </c>
      <c r="W126" t="s">
        <v>189</v>
      </c>
      <c r="X126">
        <v>2000</v>
      </c>
      <c r="AB126">
        <v>12.80679194134904</v>
      </c>
      <c r="AC126">
        <v>34.394704766701572</v>
      </c>
      <c r="AD126">
        <v>19.419211086097679</v>
      </c>
      <c r="AE126">
        <v>26.297314047944631</v>
      </c>
      <c r="AI126">
        <v>4.2284136912154793</v>
      </c>
      <c r="AJ126">
        <v>50.956754022427361</v>
      </c>
      <c r="AK126">
        <v>11.55844341982481</v>
      </c>
      <c r="AL126">
        <v>8.6825743146108394</v>
      </c>
      <c r="AP126">
        <v>18.375948171325671</v>
      </c>
      <c r="AQ126">
        <v>23.408433964721858</v>
      </c>
      <c r="AR126">
        <v>24.492069803955449</v>
      </c>
      <c r="AS126">
        <v>37.732953123872008</v>
      </c>
      <c r="AT126">
        <v>125</v>
      </c>
      <c r="AU126" t="s">
        <v>422</v>
      </c>
      <c r="AV126">
        <v>91.350520932304931</v>
      </c>
      <c r="AW126">
        <v>84.205032713852233</v>
      </c>
      <c r="AX126">
        <v>95.777423181984076</v>
      </c>
      <c r="AY126" t="s">
        <v>189</v>
      </c>
      <c r="AZ126">
        <v>8562.6229999999996</v>
      </c>
    </row>
    <row r="127" spans="1:52" x14ac:dyDescent="0.3">
      <c r="A127" t="s">
        <v>189</v>
      </c>
      <c r="B127">
        <v>2015</v>
      </c>
      <c r="C127">
        <v>10528.391</v>
      </c>
      <c r="D127">
        <v>78.97999999999999</v>
      </c>
      <c r="E127">
        <v>83.387700373246034</v>
      </c>
      <c r="F127">
        <v>10.88733030297788</v>
      </c>
      <c r="G127">
        <v>2.4390808134811288</v>
      </c>
      <c r="H127">
        <v>3.2858885102949649</v>
      </c>
      <c r="I127">
        <v>0.21843136483347697</v>
      </c>
      <c r="J127">
        <v>-9.733877993458924E-2</v>
      </c>
      <c r="K127">
        <v>74.758775052192505</v>
      </c>
      <c r="L127">
        <v>13.65782765294183</v>
      </c>
      <c r="M127">
        <v>3.8145776380655998</v>
      </c>
      <c r="N127">
        <v>7.7688196568000762</v>
      </c>
      <c r="O127">
        <v>0.23740021968863326</v>
      </c>
      <c r="P127">
        <v>-9.1039091343058473E-2</v>
      </c>
      <c r="Q127">
        <v>85.684231270290155</v>
      </c>
      <c r="R127">
        <v>10.14998091963726</v>
      </c>
      <c r="S127">
        <v>2.0730015117241578</v>
      </c>
      <c r="T127">
        <v>2.0927862983484289</v>
      </c>
      <c r="U127">
        <v>3.3849585160557658E-3</v>
      </c>
      <c r="V127">
        <v>4.3746207594902668E-3</v>
      </c>
      <c r="W127" t="s">
        <v>189</v>
      </c>
      <c r="X127">
        <v>2015</v>
      </c>
      <c r="AB127">
        <v>10.09994700252143</v>
      </c>
      <c r="AC127">
        <v>14.26503141251807</v>
      </c>
      <c r="AD127">
        <v>48.383558072593601</v>
      </c>
      <c r="AE127">
        <v>20.739110888134359</v>
      </c>
      <c r="AI127">
        <v>2.250849547235902</v>
      </c>
      <c r="AJ127">
        <v>33.128512874850891</v>
      </c>
      <c r="AK127">
        <v>37.008394523879787</v>
      </c>
      <c r="AL127">
        <v>4.6218676534618099</v>
      </c>
      <c r="AP127">
        <v>12.292929316609721</v>
      </c>
      <c r="AQ127">
        <v>8.9337539107321078</v>
      </c>
      <c r="AR127">
        <v>51.508322705328652</v>
      </c>
      <c r="AS127">
        <v>25.24215465422941</v>
      </c>
      <c r="AT127">
        <v>126</v>
      </c>
      <c r="AU127" t="s">
        <v>422</v>
      </c>
      <c r="AV127">
        <v>94.275030676223906</v>
      </c>
      <c r="AW127">
        <v>88.416602705134324</v>
      </c>
      <c r="AX127">
        <v>95.834212189927413</v>
      </c>
      <c r="AY127" t="s">
        <v>189</v>
      </c>
      <c r="AZ127">
        <v>10528.391</v>
      </c>
    </row>
    <row r="128" spans="1:52" x14ac:dyDescent="0.3">
      <c r="A128" t="s">
        <v>190</v>
      </c>
      <c r="B128">
        <v>2000</v>
      </c>
      <c r="C128">
        <v>12628.596</v>
      </c>
      <c r="D128">
        <v>60.298999999999999</v>
      </c>
      <c r="E128">
        <v>70.810297186771606</v>
      </c>
      <c r="F128">
        <v>7.8444221300044337</v>
      </c>
      <c r="G128">
        <v>6.8566097724724244</v>
      </c>
      <c r="H128">
        <v>14.48867091075153</v>
      </c>
      <c r="K128">
        <v>53.206247786047378</v>
      </c>
      <c r="L128">
        <v>5.3684305933614747</v>
      </c>
      <c r="M128">
        <v>12.21086961769152</v>
      </c>
      <c r="N128">
        <v>29.21445200289963</v>
      </c>
      <c r="Q128">
        <v>82.400843717529213</v>
      </c>
      <c r="R128">
        <v>9.474620640697184</v>
      </c>
      <c r="S128">
        <v>3.3313528011289009</v>
      </c>
      <c r="T128">
        <v>4.7931828406447039</v>
      </c>
      <c r="W128" t="s">
        <v>190</v>
      </c>
      <c r="X128">
        <v>2000</v>
      </c>
      <c r="Y128">
        <v>42.318148647024323</v>
      </c>
      <c r="Z128">
        <v>32.110107188517567</v>
      </c>
      <c r="AA128">
        <v>0</v>
      </c>
      <c r="AB128">
        <v>10.20804145850675</v>
      </c>
      <c r="AC128">
        <v>19.861110735814211</v>
      </c>
      <c r="AD128">
        <v>15.442955290933901</v>
      </c>
      <c r="AE128">
        <v>35.506231160023503</v>
      </c>
      <c r="AF128">
        <v>43.079003625209701</v>
      </c>
      <c r="AG128">
        <v>40.174901204419847</v>
      </c>
      <c r="AH128">
        <v>0</v>
      </c>
      <c r="AI128">
        <v>2.9041024207898452</v>
      </c>
      <c r="AJ128">
        <v>30.9315530704026</v>
      </c>
      <c r="AK128">
        <v>12.17346890420184</v>
      </c>
      <c r="AL128">
        <v>10.101225811442941</v>
      </c>
      <c r="AM128">
        <v>42.162326068487133</v>
      </c>
      <c r="AN128">
        <v>27.184991556346461</v>
      </c>
      <c r="AO128">
        <v>0</v>
      </c>
      <c r="AP128">
        <v>14.97733451214067</v>
      </c>
      <c r="AQ128">
        <v>12.705436112411631</v>
      </c>
      <c r="AR128">
        <v>17.600331041150039</v>
      </c>
      <c r="AS128">
        <v>52.095076563967552</v>
      </c>
      <c r="AT128">
        <v>127</v>
      </c>
      <c r="AU128" t="s">
        <v>423</v>
      </c>
      <c r="AV128">
        <v>78.654719316776038</v>
      </c>
      <c r="AW128">
        <v>58.574678379408851</v>
      </c>
      <c r="AX128">
        <v>91.875464358226395</v>
      </c>
      <c r="AY128" t="s">
        <v>190</v>
      </c>
      <c r="AZ128">
        <v>12628.596</v>
      </c>
    </row>
    <row r="129" spans="1:52" x14ac:dyDescent="0.3">
      <c r="A129" t="s">
        <v>190</v>
      </c>
      <c r="B129">
        <v>2015</v>
      </c>
      <c r="C129">
        <v>16144.362999999999</v>
      </c>
      <c r="D129">
        <v>63.741999999999997</v>
      </c>
      <c r="E129">
        <v>86.138215956466297</v>
      </c>
      <c r="F129">
        <v>9.4941016377265495</v>
      </c>
      <c r="G129">
        <v>1.3641410549149511</v>
      </c>
      <c r="H129">
        <v>3.0035413508922182</v>
      </c>
      <c r="I129">
        <v>1.0218612513129794</v>
      </c>
      <c r="J129">
        <v>-0.76567530399062078</v>
      </c>
      <c r="K129">
        <v>80.339926624553257</v>
      </c>
      <c r="L129">
        <v>8.1061780882201244</v>
      </c>
      <c r="M129">
        <v>3.3695866806961021</v>
      </c>
      <c r="N129">
        <v>8.1843086065305215</v>
      </c>
      <c r="O129">
        <v>1.8089119225670587</v>
      </c>
      <c r="P129">
        <v>-1.4020095597579405</v>
      </c>
      <c r="Q129">
        <v>89.436423960553114</v>
      </c>
      <c r="R129">
        <v>10.2835863112229</v>
      </c>
      <c r="S129">
        <v>0.22339480441178239</v>
      </c>
      <c r="T129">
        <v>5.6594923812212997E-2</v>
      </c>
      <c r="U129">
        <v>0.46903868286826006</v>
      </c>
      <c r="V129">
        <v>-0.31577252778883275</v>
      </c>
      <c r="W129" t="s">
        <v>190</v>
      </c>
      <c r="X129">
        <v>2015</v>
      </c>
      <c r="Y129">
        <v>42.36644901816009</v>
      </c>
      <c r="Z129">
        <v>26.542223104304281</v>
      </c>
      <c r="AA129">
        <v>0</v>
      </c>
      <c r="AB129">
        <v>15.824225913855811</v>
      </c>
      <c r="AC129">
        <v>6.3909029677750917</v>
      </c>
      <c r="AD129">
        <v>24.70652720136664</v>
      </c>
      <c r="AE129">
        <v>55.040785787324552</v>
      </c>
      <c r="AF129">
        <v>56.642611803433439</v>
      </c>
      <c r="AG129">
        <v>50.269388221184052</v>
      </c>
      <c r="AH129">
        <v>0</v>
      </c>
      <c r="AI129">
        <v>6.3732235822493903</v>
      </c>
      <c r="AJ129">
        <v>16.329569015908369</v>
      </c>
      <c r="AK129">
        <v>41.84262340951657</v>
      </c>
      <c r="AL129">
        <v>22.167734199128319</v>
      </c>
      <c r="AM129">
        <v>34.369752466400563</v>
      </c>
      <c r="AN129">
        <v>13.229818156513319</v>
      </c>
      <c r="AO129">
        <v>0</v>
      </c>
      <c r="AP129">
        <v>21.139934309887249</v>
      </c>
      <c r="AQ129">
        <v>0.81204767917483966</v>
      </c>
      <c r="AR129">
        <v>15.09416998611829</v>
      </c>
      <c r="AS129">
        <v>73.530206295259987</v>
      </c>
      <c r="AT129">
        <v>128</v>
      </c>
      <c r="AU129" t="s">
        <v>423</v>
      </c>
      <c r="AV129">
        <v>95.632317594192827</v>
      </c>
      <c r="AW129">
        <v>88.446104712773376</v>
      </c>
      <c r="AX129">
        <v>99.720010271776005</v>
      </c>
      <c r="AY129" t="s">
        <v>190</v>
      </c>
      <c r="AZ129">
        <v>16144.362999999999</v>
      </c>
    </row>
    <row r="130" spans="1:52" x14ac:dyDescent="0.3">
      <c r="A130" t="s">
        <v>191</v>
      </c>
      <c r="B130">
        <v>2000</v>
      </c>
      <c r="C130">
        <v>68334.904999999999</v>
      </c>
      <c r="D130">
        <v>42.797000000000004</v>
      </c>
      <c r="E130">
        <v>92.443530248114527</v>
      </c>
      <c r="F130">
        <v>4.0943845891370314</v>
      </c>
      <c r="G130">
        <v>1.643847694142734</v>
      </c>
      <c r="H130">
        <v>1.818237468605703</v>
      </c>
      <c r="K130">
        <v>89.266092251513314</v>
      </c>
      <c r="L130">
        <v>5.3270519842236821</v>
      </c>
      <c r="M130">
        <v>2.393388959898616</v>
      </c>
      <c r="N130">
        <v>3.0134668043643842</v>
      </c>
      <c r="Q130">
        <v>96.690533209059893</v>
      </c>
      <c r="R130">
        <v>2.446786089215502</v>
      </c>
      <c r="S130">
        <v>0.64200155948299908</v>
      </c>
      <c r="T130">
        <v>0.22067914224161461</v>
      </c>
      <c r="W130" t="s">
        <v>191</v>
      </c>
      <c r="X130">
        <v>2000</v>
      </c>
      <c r="Y130">
        <v>52.744615944376633</v>
      </c>
      <c r="Z130">
        <v>32.68505512477708</v>
      </c>
      <c r="AA130">
        <v>0</v>
      </c>
      <c r="AB130">
        <v>20.05956081959955</v>
      </c>
      <c r="AC130">
        <v>60.860377307062798</v>
      </c>
      <c r="AD130">
        <v>4.5097329424913664</v>
      </c>
      <c r="AE130">
        <v>27.073419998560372</v>
      </c>
      <c r="AI130">
        <v>3.0822928448135181</v>
      </c>
      <c r="AJ130">
        <v>78.614892948789588</v>
      </c>
      <c r="AK130">
        <v>6.6676294126746534</v>
      </c>
      <c r="AL130">
        <v>3.9835698900490701</v>
      </c>
      <c r="AM130">
        <v>61.920884864955127</v>
      </c>
      <c r="AN130">
        <v>18.88102621160979</v>
      </c>
      <c r="AO130">
        <v>0</v>
      </c>
      <c r="AP130">
        <v>43.039858653345341</v>
      </c>
      <c r="AQ130">
        <v>36.240223830609636</v>
      </c>
      <c r="AR130">
        <v>1.521828592609934</v>
      </c>
      <c r="AS130">
        <v>58.928480785840307</v>
      </c>
      <c r="AT130">
        <v>129</v>
      </c>
      <c r="AU130" t="s">
        <v>424</v>
      </c>
      <c r="AV130">
        <v>96.537914837251563</v>
      </c>
      <c r="AW130">
        <v>94.593144235737</v>
      </c>
      <c r="AX130">
        <v>99.137319298275386</v>
      </c>
      <c r="AY130" t="s">
        <v>191</v>
      </c>
      <c r="AZ130">
        <v>68334.904999999999</v>
      </c>
    </row>
    <row r="131" spans="1:52" x14ac:dyDescent="0.3">
      <c r="A131" t="s">
        <v>191</v>
      </c>
      <c r="B131">
        <v>2015</v>
      </c>
      <c r="C131">
        <v>91508.084000000003</v>
      </c>
      <c r="D131">
        <v>43.134999999999998</v>
      </c>
      <c r="E131">
        <v>93.169479836342646</v>
      </c>
      <c r="F131">
        <v>4.1173729209585339</v>
      </c>
      <c r="G131">
        <v>2.6441425860863181</v>
      </c>
      <c r="H131">
        <v>6.9004656612508097E-2</v>
      </c>
      <c r="I131">
        <v>4.8396639215207905E-2</v>
      </c>
      <c r="J131">
        <v>-0.11661552079954633</v>
      </c>
      <c r="K131">
        <v>90.032953952972932</v>
      </c>
      <c r="L131">
        <v>5.3728152975417514</v>
      </c>
      <c r="M131">
        <v>4.5942307494853196</v>
      </c>
      <c r="N131">
        <v>0</v>
      </c>
      <c r="O131">
        <v>5.1124113430641195E-2</v>
      </c>
      <c r="P131">
        <v>-0.20089778695762561</v>
      </c>
      <c r="Q131">
        <v>97.304371324874438</v>
      </c>
      <c r="R131">
        <v>2.4623194668167798</v>
      </c>
      <c r="S131">
        <v>7.3335505718073804E-2</v>
      </c>
      <c r="T131">
        <v>0.15997370259072241</v>
      </c>
      <c r="U131">
        <v>4.0922541054302999E-2</v>
      </c>
      <c r="V131">
        <v>-4.0470293100594804E-3</v>
      </c>
      <c r="W131" t="s">
        <v>191</v>
      </c>
      <c r="X131">
        <v>2015</v>
      </c>
      <c r="Y131">
        <v>60.606290741928973</v>
      </c>
      <c r="Z131">
        <v>17.486164391944222</v>
      </c>
      <c r="AA131">
        <v>0</v>
      </c>
      <c r="AB131">
        <v>43.120126349984751</v>
      </c>
      <c r="AC131">
        <v>12.48025165342005</v>
      </c>
      <c r="AD131">
        <v>22.492077130468392</v>
      </c>
      <c r="AE131">
        <v>58.19715105245421</v>
      </c>
      <c r="AI131">
        <v>26.279117041200958</v>
      </c>
      <c r="AJ131">
        <v>19.627359701190041</v>
      </c>
      <c r="AK131">
        <v>36.44233876210631</v>
      </c>
      <c r="AL131">
        <v>33.963255489676577</v>
      </c>
      <c r="AM131">
        <v>69.646016237501968</v>
      </c>
      <c r="AN131">
        <v>3.0876110724787669</v>
      </c>
      <c r="AO131">
        <v>0</v>
      </c>
      <c r="AP131">
        <v>66.558405165023203</v>
      </c>
      <c r="AQ131">
        <v>2.723779815829805</v>
      </c>
      <c r="AR131">
        <v>3.4514423291277292</v>
      </c>
      <c r="AS131">
        <v>91.129149179916894</v>
      </c>
      <c r="AT131">
        <v>130</v>
      </c>
      <c r="AU131" t="s">
        <v>424</v>
      </c>
      <c r="AV131">
        <v>97.286852757301176</v>
      </c>
      <c r="AW131">
        <v>95.40576925051468</v>
      </c>
      <c r="AX131">
        <v>99.766690791691204</v>
      </c>
      <c r="AY131" t="s">
        <v>191</v>
      </c>
      <c r="AZ131">
        <v>91508.084000000003</v>
      </c>
    </row>
    <row r="132" spans="1:52" x14ac:dyDescent="0.3">
      <c r="A132" t="s">
        <v>192</v>
      </c>
      <c r="B132">
        <v>2000</v>
      </c>
      <c r="C132">
        <v>5811.8360000000002</v>
      </c>
      <c r="D132">
        <v>58.911999999999999</v>
      </c>
      <c r="E132">
        <v>81.909330272348527</v>
      </c>
      <c r="F132">
        <v>5.9044532790762219</v>
      </c>
      <c r="G132">
        <v>1.4474694497460221</v>
      </c>
      <c r="H132">
        <v>10.738746998829241</v>
      </c>
      <c r="K132">
        <v>70.975738943082305</v>
      </c>
      <c r="L132">
        <v>5.367501720017704</v>
      </c>
      <c r="M132">
        <v>2.4761079816976239</v>
      </c>
      <c r="N132">
        <v>21.180651355202372</v>
      </c>
      <c r="Q132">
        <v>89.534931177713986</v>
      </c>
      <c r="R132">
        <v>6.2789485543783083</v>
      </c>
      <c r="S132">
        <v>0.73004855076402508</v>
      </c>
      <c r="T132">
        <v>3.4560717171436859</v>
      </c>
      <c r="W132" t="s">
        <v>192</v>
      </c>
      <c r="X132">
        <v>2000</v>
      </c>
      <c r="AC132">
        <v>40.209181391917703</v>
      </c>
      <c r="AD132">
        <v>7.407968519758926</v>
      </c>
      <c r="AE132">
        <v>34.292180360671892</v>
      </c>
      <c r="AJ132">
        <v>62.098890578999843</v>
      </c>
      <c r="AK132">
        <v>6.1801818437155207</v>
      </c>
      <c r="AL132">
        <v>2.696666520366942</v>
      </c>
      <c r="AQ132">
        <v>24.844635155445509</v>
      </c>
      <c r="AR132">
        <v>8.2651405779407163</v>
      </c>
      <c r="AS132">
        <v>56.42515544432775</v>
      </c>
      <c r="AT132">
        <v>131</v>
      </c>
      <c r="AU132" t="s">
        <v>425</v>
      </c>
      <c r="AV132">
        <v>87.813783551424734</v>
      </c>
      <c r="AW132">
        <v>76.343240663100005</v>
      </c>
      <c r="AX132">
        <v>95.813879732092289</v>
      </c>
      <c r="AY132" t="s">
        <v>192</v>
      </c>
      <c r="AZ132">
        <v>5811.8360000000002</v>
      </c>
    </row>
    <row r="133" spans="1:52" x14ac:dyDescent="0.3">
      <c r="A133" t="s">
        <v>192</v>
      </c>
      <c r="B133">
        <v>2015</v>
      </c>
      <c r="C133">
        <v>6126.5829999999996</v>
      </c>
      <c r="D133">
        <v>66.725999999999999</v>
      </c>
      <c r="E133">
        <v>91.125073667576544</v>
      </c>
      <c r="F133">
        <v>6.5495207198687204</v>
      </c>
      <c r="G133">
        <v>0.76968089561546549</v>
      </c>
      <c r="H133">
        <v>1.5557247169392689</v>
      </c>
      <c r="I133">
        <v>0.6143828930152011</v>
      </c>
      <c r="J133">
        <v>-0.61220148545933151</v>
      </c>
      <c r="K133">
        <v>86.97716169603882</v>
      </c>
      <c r="L133">
        <v>6.5776006274500114</v>
      </c>
      <c r="M133">
        <v>1.7697411418616871</v>
      </c>
      <c r="N133">
        <v>4.6754965346494828</v>
      </c>
      <c r="O133">
        <v>1.0667615168637676</v>
      </c>
      <c r="P133">
        <v>-1.1003436547035259</v>
      </c>
      <c r="Q133">
        <v>93.193497114822691</v>
      </c>
      <c r="R133">
        <v>6.5355182194212214</v>
      </c>
      <c r="S133">
        <v>0.27098466575608882</v>
      </c>
      <c r="T133">
        <v>0</v>
      </c>
      <c r="U133">
        <v>0.24390439580724699</v>
      </c>
      <c r="V133">
        <v>-0.23040478114291238</v>
      </c>
      <c r="W133" t="s">
        <v>192</v>
      </c>
      <c r="X133">
        <v>2015</v>
      </c>
      <c r="AC133">
        <v>42.321070665680359</v>
      </c>
      <c r="AD133">
        <v>14.22905024841123</v>
      </c>
      <c r="AE133">
        <v>34.574952753484958</v>
      </c>
      <c r="AJ133">
        <v>71.208584137855254</v>
      </c>
      <c r="AK133">
        <v>15.18182056605141</v>
      </c>
      <c r="AL133">
        <v>0.58675699213216048</v>
      </c>
      <c r="AQ133">
        <v>27.836928307378692</v>
      </c>
      <c r="AR133">
        <v>13.749837038003241</v>
      </c>
      <c r="AS133">
        <v>51.606731769440763</v>
      </c>
      <c r="AT133">
        <v>132</v>
      </c>
      <c r="AU133" t="s">
        <v>425</v>
      </c>
      <c r="AV133">
        <v>97.674594387445268</v>
      </c>
      <c r="AW133">
        <v>93.554762323488831</v>
      </c>
      <c r="AX133">
        <v>99.729015334243911</v>
      </c>
      <c r="AY133" t="s">
        <v>192</v>
      </c>
      <c r="AZ133">
        <v>6126.5829999999996</v>
      </c>
    </row>
    <row r="134" spans="1:52" x14ac:dyDescent="0.3">
      <c r="A134" t="s">
        <v>193</v>
      </c>
      <c r="B134">
        <v>2000</v>
      </c>
      <c r="C134">
        <v>530.89599999999996</v>
      </c>
      <c r="D134">
        <v>38.806000000000004</v>
      </c>
      <c r="E134">
        <v>80.178276091200402</v>
      </c>
      <c r="F134">
        <v>8.4354591479504482</v>
      </c>
      <c r="G134">
        <v>11.386264760849141</v>
      </c>
      <c r="H134">
        <v>0</v>
      </c>
      <c r="K134">
        <v>79.856789860227579</v>
      </c>
      <c r="L134">
        <v>6.6233192093570272</v>
      </c>
      <c r="M134">
        <v>13.519890930415389</v>
      </c>
      <c r="N134">
        <v>0</v>
      </c>
      <c r="Q134">
        <v>80.685234510469371</v>
      </c>
      <c r="R134">
        <v>11.293060843623429</v>
      </c>
      <c r="S134">
        <v>8.0217046459071923</v>
      </c>
      <c r="T134">
        <v>0</v>
      </c>
      <c r="W134" t="s">
        <v>193</v>
      </c>
      <c r="X134">
        <v>2000</v>
      </c>
      <c r="AC134">
        <v>66.370299276301409</v>
      </c>
      <c r="AD134">
        <v>5.2168170117160431</v>
      </c>
      <c r="AE134">
        <v>8.5911598031829541</v>
      </c>
      <c r="AJ134">
        <v>72.207369908854204</v>
      </c>
      <c r="AK134">
        <v>4.8940847879672909</v>
      </c>
      <c r="AL134">
        <v>2.755335163406095</v>
      </c>
      <c r="AQ134">
        <v>57.647133438745321</v>
      </c>
      <c r="AR134">
        <v>5.7019324211112812</v>
      </c>
      <c r="AS134">
        <v>17.33616865061277</v>
      </c>
      <c r="AT134">
        <v>133</v>
      </c>
      <c r="AU134" t="s">
        <v>426</v>
      </c>
      <c r="AV134">
        <v>88.613735239150856</v>
      </c>
      <c r="AW134">
        <v>86.480109069584614</v>
      </c>
      <c r="AX134">
        <v>91.978295354092808</v>
      </c>
      <c r="AY134" t="s">
        <v>193</v>
      </c>
      <c r="AZ134">
        <v>530.89599999999996</v>
      </c>
    </row>
    <row r="135" spans="1:52" x14ac:dyDescent="0.3">
      <c r="A135" t="s">
        <v>193</v>
      </c>
      <c r="B135">
        <v>2015</v>
      </c>
      <c r="C135">
        <v>845.06</v>
      </c>
      <c r="D135">
        <v>39.922999999999995</v>
      </c>
      <c r="E135">
        <v>74.537949385451697</v>
      </c>
      <c r="F135">
        <v>8.0011552432717732</v>
      </c>
      <c r="G135">
        <v>13.039586371276529</v>
      </c>
      <c r="H135">
        <v>4.4213089999999999</v>
      </c>
      <c r="I135">
        <v>-0.37602178038324702</v>
      </c>
      <c r="J135">
        <v>0.29475393333333333</v>
      </c>
      <c r="K135">
        <v>70.975064494095705</v>
      </c>
      <c r="L135">
        <v>5.8866692346623486</v>
      </c>
      <c r="M135">
        <v>18.038266271241952</v>
      </c>
      <c r="N135">
        <v>5.0999999999999996</v>
      </c>
      <c r="O135">
        <v>-0.5921150244087916</v>
      </c>
      <c r="P135">
        <v>0.33999999999999997</v>
      </c>
      <c r="Q135">
        <v>79.89945617647426</v>
      </c>
      <c r="R135">
        <v>11.18307984661392</v>
      </c>
      <c r="S135">
        <v>5.5174639769118183</v>
      </c>
      <c r="T135">
        <v>3.4</v>
      </c>
      <c r="U135">
        <v>-5.238522226634075E-2</v>
      </c>
      <c r="V135">
        <v>0.22666666666666666</v>
      </c>
      <c r="W135" t="s">
        <v>193</v>
      </c>
      <c r="X135">
        <v>2015</v>
      </c>
      <c r="AC135">
        <v>61.478939269624028</v>
      </c>
      <c r="AD135">
        <v>5.2188653647300978</v>
      </c>
      <c r="AE135">
        <v>7.8401447510975641</v>
      </c>
      <c r="AJ135">
        <v>59.379334387509481</v>
      </c>
      <c r="AK135">
        <v>4.8940847879672909</v>
      </c>
      <c r="AL135">
        <v>6.7016453186189322</v>
      </c>
      <c r="AQ135">
        <v>64.701631594100107</v>
      </c>
      <c r="AR135">
        <v>5.7019324211112812</v>
      </c>
      <c r="AS135">
        <v>9.4958921612628764</v>
      </c>
      <c r="AT135">
        <v>134</v>
      </c>
      <c r="AU135" t="s">
        <v>426</v>
      </c>
      <c r="AV135">
        <v>82.539104628723479</v>
      </c>
      <c r="AW135">
        <v>76.861733728758054</v>
      </c>
      <c r="AX135">
        <v>91.082536023088181</v>
      </c>
      <c r="AY135" t="s">
        <v>193</v>
      </c>
      <c r="AZ135">
        <v>845.06</v>
      </c>
    </row>
    <row r="136" spans="1:52" x14ac:dyDescent="0.3">
      <c r="A136" t="s">
        <v>194</v>
      </c>
      <c r="B136">
        <v>2000</v>
      </c>
      <c r="C136">
        <v>3535.1559999999999</v>
      </c>
      <c r="D136">
        <v>17.555</v>
      </c>
      <c r="E136">
        <v>7.5494919287277922</v>
      </c>
      <c r="F136">
        <v>3.597604321272291</v>
      </c>
      <c r="G136">
        <v>0.95314124999987371</v>
      </c>
      <c r="H136">
        <v>87.899762500000037</v>
      </c>
      <c r="K136">
        <v>1.528571428571502</v>
      </c>
      <c r="L136">
        <v>0.37142857142858932</v>
      </c>
      <c r="M136">
        <v>0.1499999999998636</v>
      </c>
      <c r="N136">
        <v>97.950000000000045</v>
      </c>
      <c r="Q136">
        <v>35.826039387308562</v>
      </c>
      <c r="R136">
        <v>18.748960612691491</v>
      </c>
      <c r="S136">
        <v>4.7249999999999091</v>
      </c>
      <c r="T136">
        <v>40.700000000000053</v>
      </c>
      <c r="W136" t="s">
        <v>194</v>
      </c>
      <c r="X136">
        <v>2000</v>
      </c>
      <c r="AC136">
        <v>3.011962966741637</v>
      </c>
      <c r="AD136">
        <v>2.0052542551011832</v>
      </c>
      <c r="AE136">
        <v>2.5322747068849711</v>
      </c>
      <c r="AJ136">
        <v>0.64360902255646413</v>
      </c>
      <c r="AK136">
        <v>0.88496240601503773</v>
      </c>
      <c r="AL136">
        <v>0</v>
      </c>
      <c r="AQ136">
        <v>14.16384369592503</v>
      </c>
      <c r="AR136">
        <v>7.6805251641137833</v>
      </c>
      <c r="AS136">
        <v>13.98167052726974</v>
      </c>
      <c r="AT136">
        <v>135</v>
      </c>
      <c r="AU136" t="s">
        <v>427</v>
      </c>
      <c r="AV136">
        <v>11.147096250000081</v>
      </c>
      <c r="AW136">
        <v>1.9000000000000909</v>
      </c>
      <c r="AX136">
        <v>54.575000000000053</v>
      </c>
      <c r="AY136" t="s">
        <v>194</v>
      </c>
      <c r="AZ136">
        <v>3535.1559999999999</v>
      </c>
    </row>
    <row r="137" spans="1:52" x14ac:dyDescent="0.3">
      <c r="A137" t="s">
        <v>194</v>
      </c>
      <c r="B137">
        <v>2015</v>
      </c>
      <c r="C137">
        <v>5227.7910000000002</v>
      </c>
      <c r="D137">
        <v>22.637</v>
      </c>
      <c r="E137">
        <v>11.25752674992189</v>
      </c>
      <c r="F137">
        <v>4.5653635000781687</v>
      </c>
      <c r="G137">
        <v>8.1472372499998507</v>
      </c>
      <c r="H137">
        <v>76.029872500000096</v>
      </c>
      <c r="I137">
        <v>0.24720232141293988</v>
      </c>
      <c r="J137">
        <v>-0.79132599999999609</v>
      </c>
      <c r="K137">
        <v>6.1142857142857334</v>
      </c>
      <c r="L137">
        <v>1.48571428571429</v>
      </c>
      <c r="M137">
        <v>3.7499999999998859</v>
      </c>
      <c r="N137">
        <v>88.650000000000091</v>
      </c>
      <c r="O137">
        <v>0.30571428571428211</v>
      </c>
      <c r="P137">
        <v>-0.619999999999997</v>
      </c>
      <c r="Q137">
        <v>28.83479212253841</v>
      </c>
      <c r="R137">
        <v>15.09020787746177</v>
      </c>
      <c r="S137">
        <v>23.174999999999731</v>
      </c>
      <c r="T137">
        <v>32.900000000000091</v>
      </c>
      <c r="U137">
        <v>-0.46608315098467679</v>
      </c>
      <c r="V137">
        <v>-0.51999999999999746</v>
      </c>
      <c r="W137" t="s">
        <v>194</v>
      </c>
      <c r="X137">
        <v>2015</v>
      </c>
      <c r="AC137">
        <v>7.5017804417552831</v>
      </c>
      <c r="AD137">
        <v>2.489808240118458</v>
      </c>
      <c r="AE137">
        <v>1.2659380680481489</v>
      </c>
      <c r="AJ137">
        <v>5.2293233082706951</v>
      </c>
      <c r="AK137">
        <v>0.88496240601503773</v>
      </c>
      <c r="AL137">
        <v>0</v>
      </c>
      <c r="AQ137">
        <v>15.994364740027439</v>
      </c>
      <c r="AR137">
        <v>7.6805251641137833</v>
      </c>
      <c r="AS137">
        <v>5.1599022183971819</v>
      </c>
      <c r="AT137">
        <v>136</v>
      </c>
      <c r="AU137" t="s">
        <v>427</v>
      </c>
      <c r="AV137">
        <v>15.822890250000061</v>
      </c>
      <c r="AW137">
        <v>7.6000000000000227</v>
      </c>
      <c r="AX137">
        <v>43.925000000000182</v>
      </c>
      <c r="AY137" t="s">
        <v>194</v>
      </c>
      <c r="AZ137">
        <v>5227.7910000000002</v>
      </c>
    </row>
    <row r="138" spans="1:52" x14ac:dyDescent="0.3">
      <c r="A138" t="s">
        <v>195</v>
      </c>
      <c r="B138">
        <v>2000</v>
      </c>
      <c r="C138">
        <v>1399.145</v>
      </c>
      <c r="D138">
        <v>69.367999999999995</v>
      </c>
      <c r="E138">
        <v>99.100700751684244</v>
      </c>
      <c r="F138">
        <v>0.31121115684973027</v>
      </c>
      <c r="G138">
        <v>0.5880880914660338</v>
      </c>
      <c r="H138">
        <v>0</v>
      </c>
      <c r="K138">
        <v>98.534421677840186</v>
      </c>
      <c r="L138">
        <v>0.28356613987398671</v>
      </c>
      <c r="M138">
        <v>1.1820121822858309</v>
      </c>
      <c r="N138">
        <v>0</v>
      </c>
      <c r="Q138">
        <v>99.350762171791374</v>
      </c>
      <c r="R138">
        <v>0.32341883416493289</v>
      </c>
      <c r="S138">
        <v>0.32581899404368642</v>
      </c>
      <c r="T138">
        <v>0</v>
      </c>
      <c r="W138" t="s">
        <v>195</v>
      </c>
      <c r="X138">
        <v>2000</v>
      </c>
      <c r="Y138">
        <v>87.199129756783748</v>
      </c>
      <c r="Z138">
        <v>10.767164055341841</v>
      </c>
      <c r="AA138">
        <v>0</v>
      </c>
      <c r="AB138">
        <v>76.431965701441911</v>
      </c>
      <c r="AC138">
        <v>17.250381215042811</v>
      </c>
      <c r="AD138">
        <v>4.2839468956408719</v>
      </c>
      <c r="AE138">
        <v>77.566372641000555</v>
      </c>
      <c r="AF138">
        <v>74.016268315365863</v>
      </c>
      <c r="AG138">
        <v>23.772431907211729</v>
      </c>
      <c r="AH138">
        <v>0</v>
      </c>
      <c r="AI138">
        <v>50.243836408154117</v>
      </c>
      <c r="AJ138">
        <v>38.072124826191612</v>
      </c>
      <c r="AK138">
        <v>9.4727389882318569</v>
      </c>
      <c r="AL138">
        <v>50.989557863416707</v>
      </c>
      <c r="AM138">
        <v>93.018401095790495</v>
      </c>
      <c r="AN138">
        <v>5.0263792224286608</v>
      </c>
      <c r="AO138">
        <v>0</v>
      </c>
      <c r="AP138">
        <v>87.992021873361836</v>
      </c>
      <c r="AQ138">
        <v>8.0592479656319256</v>
      </c>
      <c r="AR138">
        <v>1.993510479225395</v>
      </c>
      <c r="AS138">
        <v>89.298003726934056</v>
      </c>
      <c r="AT138">
        <v>137</v>
      </c>
      <c r="AU138" t="s">
        <v>428</v>
      </c>
      <c r="AV138">
        <v>99.411911908533966</v>
      </c>
      <c r="AW138">
        <v>98.817987817714169</v>
      </c>
      <c r="AX138">
        <v>99.674181005956314</v>
      </c>
      <c r="AY138" t="s">
        <v>195</v>
      </c>
      <c r="AZ138">
        <v>1399.145</v>
      </c>
    </row>
    <row r="139" spans="1:52" x14ac:dyDescent="0.3">
      <c r="A139" t="s">
        <v>195</v>
      </c>
      <c r="B139">
        <v>2015</v>
      </c>
      <c r="C139">
        <v>1312.558</v>
      </c>
      <c r="D139">
        <v>67.537999999999997</v>
      </c>
      <c r="E139">
        <v>99.6088323567771</v>
      </c>
      <c r="F139">
        <v>0.31204923384282701</v>
      </c>
      <c r="G139">
        <v>7.9118409380062801E-2</v>
      </c>
      <c r="H139">
        <v>0</v>
      </c>
      <c r="I139">
        <v>3.3875440339523756E-2</v>
      </c>
      <c r="J139">
        <v>0</v>
      </c>
      <c r="K139">
        <v>99.639233450804937</v>
      </c>
      <c r="L139">
        <v>0.28674560959037931</v>
      </c>
      <c r="M139">
        <v>7.4020939604679398E-2</v>
      </c>
      <c r="N139">
        <v>0</v>
      </c>
      <c r="O139">
        <v>7.3654118197650095E-2</v>
      </c>
      <c r="P139">
        <v>0</v>
      </c>
      <c r="Q139">
        <v>99.594220133816236</v>
      </c>
      <c r="R139">
        <v>0.3242113685001009</v>
      </c>
      <c r="S139">
        <v>8.1568497683662103E-2</v>
      </c>
      <c r="T139">
        <v>0</v>
      </c>
      <c r="U139">
        <v>1.6230530801657515E-2</v>
      </c>
      <c r="V139">
        <v>0</v>
      </c>
      <c r="W139" t="s">
        <v>195</v>
      </c>
      <c r="X139">
        <v>2015</v>
      </c>
      <c r="Y139">
        <v>92.903693755441864</v>
      </c>
      <c r="Z139">
        <v>6.0116438461672432</v>
      </c>
      <c r="AA139">
        <v>0</v>
      </c>
      <c r="AB139">
        <v>86.892049909274618</v>
      </c>
      <c r="AC139">
        <v>8.6169043481330103</v>
      </c>
      <c r="AD139">
        <v>3.406383344201477</v>
      </c>
      <c r="AE139">
        <v>87.585544664442622</v>
      </c>
      <c r="AF139">
        <v>81.123496835779378</v>
      </c>
      <c r="AG139">
        <v>18.01203729816017</v>
      </c>
      <c r="AH139">
        <v>0</v>
      </c>
      <c r="AI139">
        <v>63.111459537619197</v>
      </c>
      <c r="AJ139">
        <v>26.551335608088468</v>
      </c>
      <c r="AK139">
        <v>9.4727389882318569</v>
      </c>
      <c r="AL139">
        <v>63.615158854484612</v>
      </c>
      <c r="AM139">
        <v>98.563685478555854</v>
      </c>
      <c r="AN139">
        <v>0.24584947776476451</v>
      </c>
      <c r="AO139">
        <v>0</v>
      </c>
      <c r="AP139">
        <v>98.31783600079109</v>
      </c>
      <c r="AQ139">
        <v>0</v>
      </c>
      <c r="AR139">
        <v>0.49169895552952891</v>
      </c>
      <c r="AS139">
        <v>99.102521178286707</v>
      </c>
      <c r="AT139">
        <v>138</v>
      </c>
      <c r="AU139" t="s">
        <v>428</v>
      </c>
      <c r="AV139">
        <v>99.920881590619942</v>
      </c>
      <c r="AW139">
        <v>99.925979060395321</v>
      </c>
      <c r="AX139">
        <v>99.918431502316338</v>
      </c>
      <c r="AY139" t="s">
        <v>195</v>
      </c>
      <c r="AZ139">
        <v>1312.558</v>
      </c>
    </row>
    <row r="140" spans="1:52" x14ac:dyDescent="0.3">
      <c r="A140" t="s">
        <v>196</v>
      </c>
      <c r="B140">
        <v>2000</v>
      </c>
      <c r="C140">
        <v>66443.603000000003</v>
      </c>
      <c r="D140">
        <v>14.74</v>
      </c>
      <c r="E140">
        <v>3.1500870100985532</v>
      </c>
      <c r="F140">
        <v>3.946720369947156</v>
      </c>
      <c r="G140">
        <v>13.088344003871869</v>
      </c>
      <c r="H140">
        <v>79.814848616082429</v>
      </c>
      <c r="K140">
        <v>1.0282674411169681</v>
      </c>
      <c r="L140">
        <v>0.29504059214893502</v>
      </c>
      <c r="M140">
        <v>9.0085139993923349</v>
      </c>
      <c r="N140">
        <v>89.668177967341762</v>
      </c>
      <c r="Q140">
        <v>15.4232441641942</v>
      </c>
      <c r="R140">
        <v>25.068987524294261</v>
      </c>
      <c r="S140">
        <v>36.687143609158397</v>
      </c>
      <c r="T140">
        <v>22.82062470235314</v>
      </c>
      <c r="W140" t="s">
        <v>196</v>
      </c>
      <c r="X140">
        <v>2000</v>
      </c>
      <c r="AC140">
        <v>2.9850674182734518</v>
      </c>
      <c r="AD140">
        <v>0</v>
      </c>
      <c r="AE140">
        <v>0.16501959182510029</v>
      </c>
      <c r="AF140">
        <v>1.0282674411169681</v>
      </c>
      <c r="AG140">
        <v>1.0282674411169681</v>
      </c>
      <c r="AH140">
        <v>0</v>
      </c>
      <c r="AI140">
        <v>0</v>
      </c>
      <c r="AJ140">
        <v>1.0282674411169681</v>
      </c>
      <c r="AK140">
        <v>0</v>
      </c>
      <c r="AL140">
        <v>0</v>
      </c>
      <c r="AQ140">
        <v>14.46255583695589</v>
      </c>
      <c r="AR140">
        <v>0</v>
      </c>
      <c r="AS140">
        <v>0.96068832723831077</v>
      </c>
      <c r="AT140">
        <v>139</v>
      </c>
      <c r="AU140" t="s">
        <v>429</v>
      </c>
      <c r="AV140">
        <v>7.0968073800457079</v>
      </c>
      <c r="AW140">
        <v>1.3233080332659031</v>
      </c>
      <c r="AX140">
        <v>40.492231688488459</v>
      </c>
      <c r="AY140" t="s">
        <v>196</v>
      </c>
      <c r="AZ140">
        <v>66443.603000000003</v>
      </c>
    </row>
    <row r="141" spans="1:52" x14ac:dyDescent="0.3">
      <c r="A141" t="s">
        <v>196</v>
      </c>
      <c r="B141">
        <v>2015</v>
      </c>
      <c r="C141">
        <v>99390.75</v>
      </c>
      <c r="D141">
        <v>19.471999999999998</v>
      </c>
      <c r="E141">
        <v>7.078918070378144</v>
      </c>
      <c r="F141">
        <v>6.8409999564075301</v>
      </c>
      <c r="G141">
        <v>58.917021973382752</v>
      </c>
      <c r="H141">
        <v>27.163059999831571</v>
      </c>
      <c r="I141">
        <v>0.26192207068530604</v>
      </c>
      <c r="J141">
        <v>-3.5101192410833901</v>
      </c>
      <c r="K141">
        <v>4.3281657417714721</v>
      </c>
      <c r="L141">
        <v>1.241879818720945</v>
      </c>
      <c r="M141">
        <v>62.435021473076183</v>
      </c>
      <c r="N141">
        <v>31.99493296643141</v>
      </c>
      <c r="O141">
        <v>0.21999322004363359</v>
      </c>
      <c r="P141">
        <v>-3.8448830000606904</v>
      </c>
      <c r="Q141">
        <v>18.454872441682479</v>
      </c>
      <c r="R141">
        <v>29.99660525877119</v>
      </c>
      <c r="S141">
        <v>44.368056088455091</v>
      </c>
      <c r="T141">
        <v>7.1804662110912432</v>
      </c>
      <c r="U141">
        <v>0.20210855183255194</v>
      </c>
      <c r="V141">
        <v>-1.0426772327507932</v>
      </c>
      <c r="W141" t="s">
        <v>196</v>
      </c>
      <c r="X141">
        <v>2015</v>
      </c>
      <c r="AC141">
        <v>4.1785137767157483</v>
      </c>
      <c r="AD141">
        <v>1.8807842760486679</v>
      </c>
      <c r="AE141">
        <v>1.019620017613728</v>
      </c>
      <c r="AF141">
        <v>3.6958884705288169</v>
      </c>
      <c r="AG141">
        <v>3.063611199286163</v>
      </c>
      <c r="AH141">
        <v>0</v>
      </c>
      <c r="AI141">
        <v>0.63227727124265476</v>
      </c>
      <c r="AJ141">
        <v>2.3893595363677829</v>
      </c>
      <c r="AK141">
        <v>0.67425166291837968</v>
      </c>
      <c r="AL141">
        <v>1.26455454248531</v>
      </c>
      <c r="AQ141">
        <v>11.228866792774181</v>
      </c>
      <c r="AR141">
        <v>5.8675566321930051</v>
      </c>
      <c r="AS141">
        <v>1.3584490167152889</v>
      </c>
      <c r="AT141">
        <v>140</v>
      </c>
      <c r="AU141" t="s">
        <v>429</v>
      </c>
      <c r="AV141">
        <v>13.91991802678567</v>
      </c>
      <c r="AW141">
        <v>5.5700455604924173</v>
      </c>
      <c r="AX141">
        <v>48.451477700453673</v>
      </c>
      <c r="AY141" t="s">
        <v>196</v>
      </c>
      <c r="AZ141">
        <v>99390.75</v>
      </c>
    </row>
    <row r="142" spans="1:52" x14ac:dyDescent="0.3">
      <c r="A142" t="s">
        <v>197</v>
      </c>
      <c r="B142">
        <v>2000</v>
      </c>
      <c r="C142">
        <v>2.8809999999999998</v>
      </c>
      <c r="D142">
        <v>67.606000000000009</v>
      </c>
      <c r="E142">
        <v>100</v>
      </c>
      <c r="F142">
        <v>0</v>
      </c>
      <c r="G142">
        <v>0</v>
      </c>
      <c r="H142">
        <v>0</v>
      </c>
      <c r="K142">
        <v>100</v>
      </c>
      <c r="L142">
        <v>0</v>
      </c>
      <c r="M142">
        <v>0</v>
      </c>
      <c r="N142">
        <v>0</v>
      </c>
      <c r="Q142">
        <v>100</v>
      </c>
      <c r="R142">
        <v>0</v>
      </c>
      <c r="S142">
        <v>0</v>
      </c>
      <c r="T142">
        <v>0</v>
      </c>
      <c r="W142" t="s">
        <v>197</v>
      </c>
      <c r="X142">
        <v>2000</v>
      </c>
      <c r="AC142">
        <v>99</v>
      </c>
      <c r="AE142">
        <v>1</v>
      </c>
      <c r="AJ142">
        <v>99</v>
      </c>
      <c r="AL142">
        <v>1</v>
      </c>
      <c r="AQ142">
        <v>99</v>
      </c>
      <c r="AS142">
        <v>1</v>
      </c>
      <c r="AT142">
        <v>141</v>
      </c>
      <c r="AU142" t="s">
        <v>430</v>
      </c>
      <c r="AV142">
        <v>100</v>
      </c>
      <c r="AW142">
        <v>100</v>
      </c>
      <c r="AX142">
        <v>100</v>
      </c>
      <c r="AY142" t="s">
        <v>197</v>
      </c>
      <c r="AZ142">
        <v>2.8809999999999998</v>
      </c>
    </row>
    <row r="143" spans="1:52" x14ac:dyDescent="0.3">
      <c r="A143" t="s">
        <v>197</v>
      </c>
      <c r="B143">
        <v>2015</v>
      </c>
      <c r="C143">
        <v>2.903</v>
      </c>
      <c r="D143">
        <v>76.247</v>
      </c>
      <c r="E143">
        <v>100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100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100</v>
      </c>
      <c r="R143">
        <v>0</v>
      </c>
      <c r="S143">
        <v>0</v>
      </c>
      <c r="T143">
        <v>0</v>
      </c>
      <c r="U143">
        <v>0</v>
      </c>
      <c r="V143">
        <v>0</v>
      </c>
      <c r="W143" t="s">
        <v>197</v>
      </c>
      <c r="X143">
        <v>2015</v>
      </c>
      <c r="AC143">
        <v>99</v>
      </c>
      <c r="AE143">
        <v>1</v>
      </c>
      <c r="AJ143">
        <v>99</v>
      </c>
      <c r="AL143">
        <v>1</v>
      </c>
      <c r="AQ143">
        <v>99</v>
      </c>
      <c r="AS143">
        <v>1</v>
      </c>
      <c r="AT143">
        <v>142</v>
      </c>
      <c r="AU143" t="s">
        <v>430</v>
      </c>
      <c r="AV143">
        <v>100</v>
      </c>
      <c r="AW143">
        <v>100</v>
      </c>
      <c r="AX143">
        <v>100</v>
      </c>
      <c r="AY143" t="s">
        <v>197</v>
      </c>
      <c r="AZ143">
        <v>2.903</v>
      </c>
    </row>
    <row r="144" spans="1:52" x14ac:dyDescent="0.3">
      <c r="A144" t="s">
        <v>198</v>
      </c>
      <c r="B144">
        <v>2000</v>
      </c>
      <c r="C144">
        <v>46.491</v>
      </c>
      <c r="D144">
        <v>36.337000000000003</v>
      </c>
      <c r="W144" t="s">
        <v>198</v>
      </c>
      <c r="X144">
        <v>2000</v>
      </c>
      <c r="AT144">
        <v>143</v>
      </c>
      <c r="AU144" t="s">
        <v>431</v>
      </c>
      <c r="AY144" t="s">
        <v>598</v>
      </c>
      <c r="AZ144">
        <v>46.491</v>
      </c>
    </row>
    <row r="145" spans="1:52" x14ac:dyDescent="0.3">
      <c r="A145" t="s">
        <v>198</v>
      </c>
      <c r="B145">
        <v>2015</v>
      </c>
      <c r="C145">
        <v>48.198999999999998</v>
      </c>
      <c r="D145">
        <v>41.961999999999996</v>
      </c>
      <c r="E145">
        <v>90.883475718135429</v>
      </c>
      <c r="F145">
        <v>0</v>
      </c>
      <c r="G145">
        <v>9.1165242818645709</v>
      </c>
      <c r="H145">
        <v>0</v>
      </c>
      <c r="W145" t="s">
        <v>198</v>
      </c>
      <c r="X145">
        <v>2015</v>
      </c>
      <c r="Z145">
        <v>0</v>
      </c>
      <c r="AA145">
        <v>0</v>
      </c>
      <c r="AC145">
        <v>0.20633564589186901</v>
      </c>
      <c r="AD145">
        <v>90.67714007224356</v>
      </c>
      <c r="AT145">
        <v>144</v>
      </c>
      <c r="AU145" t="s">
        <v>431</v>
      </c>
      <c r="AV145">
        <v>90.883475718135429</v>
      </c>
      <c r="AY145" t="s">
        <v>598</v>
      </c>
      <c r="AZ145">
        <v>48.198999999999998</v>
      </c>
    </row>
    <row r="146" spans="1:52" x14ac:dyDescent="0.3">
      <c r="A146" t="s">
        <v>199</v>
      </c>
      <c r="B146">
        <v>2000</v>
      </c>
      <c r="C146">
        <v>811.22299999999996</v>
      </c>
      <c r="D146">
        <v>47.908000000000001</v>
      </c>
      <c r="E146">
        <v>80.484637865048398</v>
      </c>
      <c r="F146">
        <v>3.1680706027522438</v>
      </c>
      <c r="G146">
        <v>15.71832226411366</v>
      </c>
      <c r="H146">
        <v>0.62896926808570341</v>
      </c>
      <c r="K146">
        <v>70.716909694340032</v>
      </c>
      <c r="L146">
        <v>2.9105702293784801</v>
      </c>
      <c r="M146">
        <v>25.24122245766603</v>
      </c>
      <c r="N146">
        <v>1.1312976186154631</v>
      </c>
      <c r="Q146">
        <v>91.10542136401601</v>
      </c>
      <c r="R146">
        <v>3.448059528396942</v>
      </c>
      <c r="S146">
        <v>5.3637485628000912</v>
      </c>
      <c r="T146">
        <v>8.2770544786959305E-2</v>
      </c>
      <c r="W146" t="s">
        <v>199</v>
      </c>
      <c r="X146">
        <v>2000</v>
      </c>
      <c r="AT146">
        <v>145</v>
      </c>
      <c r="AU146" t="s">
        <v>432</v>
      </c>
      <c r="AV146">
        <v>83.652708467800636</v>
      </c>
      <c r="AW146">
        <v>73.627479923718511</v>
      </c>
      <c r="AX146">
        <v>94.553480892412949</v>
      </c>
      <c r="AY146" t="s">
        <v>199</v>
      </c>
      <c r="AZ146">
        <v>811.22299999999996</v>
      </c>
    </row>
    <row r="147" spans="1:52" x14ac:dyDescent="0.3">
      <c r="A147" t="s">
        <v>199</v>
      </c>
      <c r="B147">
        <v>2015</v>
      </c>
      <c r="C147">
        <v>892.14499999999998</v>
      </c>
      <c r="D147">
        <v>53.727999999999994</v>
      </c>
      <c r="E147">
        <v>95.677046562728137</v>
      </c>
      <c r="F147">
        <v>3.7669203222006469</v>
      </c>
      <c r="G147">
        <v>0.41888376338205252</v>
      </c>
      <c r="H147">
        <v>0.13714935168914921</v>
      </c>
      <c r="I147">
        <v>1.0128272465119825</v>
      </c>
      <c r="J147">
        <v>-3.2787994426436949E-2</v>
      </c>
      <c r="K147">
        <v>95.187176380631939</v>
      </c>
      <c r="L147">
        <v>3.9177187321894511</v>
      </c>
      <c r="M147">
        <v>0.70830030001008026</v>
      </c>
      <c r="N147">
        <v>0.18680458716852399</v>
      </c>
      <c r="O147">
        <v>1.6313511124194604</v>
      </c>
      <c r="P147">
        <v>-6.2966202096462601E-2</v>
      </c>
      <c r="Q147">
        <v>96.098935951239824</v>
      </c>
      <c r="R147">
        <v>3.637048671906538</v>
      </c>
      <c r="S147">
        <v>0.16963045071731481</v>
      </c>
      <c r="T147">
        <v>9.4384926136334493E-2</v>
      </c>
      <c r="U147">
        <v>0.33290097248158756</v>
      </c>
      <c r="V147">
        <v>7.7429208995834589E-4</v>
      </c>
      <c r="W147" t="s">
        <v>199</v>
      </c>
      <c r="X147">
        <v>2015</v>
      </c>
      <c r="AT147">
        <v>146</v>
      </c>
      <c r="AU147" t="s">
        <v>432</v>
      </c>
      <c r="AV147">
        <v>99.443966884928798</v>
      </c>
      <c r="AW147">
        <v>99.104895112821396</v>
      </c>
      <c r="AX147">
        <v>99.735984623146351</v>
      </c>
      <c r="AY147" t="s">
        <v>199</v>
      </c>
      <c r="AZ147">
        <v>892.14499999999998</v>
      </c>
    </row>
    <row r="148" spans="1:52" x14ac:dyDescent="0.3">
      <c r="A148" t="s">
        <v>200</v>
      </c>
      <c r="B148">
        <v>2000</v>
      </c>
      <c r="C148">
        <v>5176.482</v>
      </c>
      <c r="D148">
        <v>82.183000000000007</v>
      </c>
      <c r="E148">
        <v>99.448210499200854</v>
      </c>
      <c r="F148">
        <v>0.55176669278921397</v>
      </c>
      <c r="G148">
        <v>2.2808009935200001E-5</v>
      </c>
      <c r="H148">
        <v>0</v>
      </c>
      <c r="K148">
        <v>99.453772812290666</v>
      </c>
      <c r="L148">
        <v>0.54609917508130967</v>
      </c>
      <c r="M148">
        <v>1.28012628025E-4</v>
      </c>
      <c r="N148">
        <v>0</v>
      </c>
      <c r="Q148">
        <v>99.447004608294932</v>
      </c>
      <c r="R148">
        <v>0.55299539170506917</v>
      </c>
      <c r="S148">
        <v>0</v>
      </c>
      <c r="T148">
        <v>0</v>
      </c>
      <c r="W148" t="s">
        <v>200</v>
      </c>
      <c r="X148">
        <v>2000</v>
      </c>
      <c r="Y148">
        <v>88.805179673891246</v>
      </c>
      <c r="Z148">
        <v>10.643030825309619</v>
      </c>
      <c r="AA148">
        <v>0</v>
      </c>
      <c r="AB148">
        <v>78.162148848581623</v>
      </c>
      <c r="AC148">
        <v>21.286061650619239</v>
      </c>
      <c r="AE148">
        <v>78.162148848581623</v>
      </c>
      <c r="AI148">
        <v>3.6379189782878032</v>
      </c>
      <c r="AJ148">
        <v>95.815853834002866</v>
      </c>
      <c r="AL148">
        <v>3.6379189782878032</v>
      </c>
      <c r="AM148">
        <v>96.882318699975755</v>
      </c>
      <c r="AN148">
        <v>2.5646859083191731</v>
      </c>
      <c r="AO148">
        <v>0</v>
      </c>
      <c r="AP148">
        <v>94.317632791656578</v>
      </c>
      <c r="AQ148">
        <v>5.1293718166383462</v>
      </c>
      <c r="AS148">
        <v>94.317632791656578</v>
      </c>
      <c r="AT148">
        <v>147</v>
      </c>
      <c r="AU148" t="s">
        <v>433</v>
      </c>
      <c r="AV148">
        <v>99.99997719199007</v>
      </c>
      <c r="AW148">
        <v>99.999871987371975</v>
      </c>
      <c r="AX148">
        <v>100</v>
      </c>
      <c r="AY148" t="s">
        <v>200</v>
      </c>
      <c r="AZ148">
        <v>5176.482</v>
      </c>
    </row>
    <row r="149" spans="1:52" x14ac:dyDescent="0.3">
      <c r="A149" t="s">
        <v>200</v>
      </c>
      <c r="B149">
        <v>2015</v>
      </c>
      <c r="C149">
        <v>5503.4570000000003</v>
      </c>
      <c r="D149">
        <v>84.221000000000004</v>
      </c>
      <c r="E149">
        <v>99.447924636546603</v>
      </c>
      <c r="F149">
        <v>0.55190642542095203</v>
      </c>
      <c r="G149">
        <v>1.6893803243990001E-4</v>
      </c>
      <c r="H149">
        <v>0</v>
      </c>
      <c r="I149">
        <v>-1.9057510283460032E-5</v>
      </c>
      <c r="J149">
        <v>0</v>
      </c>
      <c r="K149">
        <v>99.452835321595373</v>
      </c>
      <c r="L149">
        <v>0.54609402733396062</v>
      </c>
      <c r="M149">
        <v>1.0706510706626001E-3</v>
      </c>
      <c r="N149">
        <v>0</v>
      </c>
      <c r="O149">
        <v>-6.2499379686187234E-5</v>
      </c>
      <c r="P149">
        <v>0</v>
      </c>
      <c r="Q149">
        <v>99.447004608294932</v>
      </c>
      <c r="R149">
        <v>0.55299539170506917</v>
      </c>
      <c r="S149">
        <v>0</v>
      </c>
      <c r="T149">
        <v>0</v>
      </c>
      <c r="U149">
        <v>0</v>
      </c>
      <c r="V149">
        <v>0</v>
      </c>
      <c r="W149" t="s">
        <v>200</v>
      </c>
      <c r="X149">
        <v>2015</v>
      </c>
      <c r="Y149">
        <v>91.603589151924808</v>
      </c>
      <c r="Z149">
        <v>7.8443354846218076</v>
      </c>
      <c r="AA149">
        <v>0</v>
      </c>
      <c r="AB149">
        <v>83.759253667303</v>
      </c>
      <c r="AC149">
        <v>15.688670969243621</v>
      </c>
      <c r="AE149">
        <v>83.759253667303</v>
      </c>
      <c r="AI149">
        <v>19.576715077402611</v>
      </c>
      <c r="AJ149">
        <v>79.876120244192762</v>
      </c>
      <c r="AL149">
        <v>19.576715077402611</v>
      </c>
      <c r="AM149">
        <v>97.615086102352663</v>
      </c>
      <c r="AN149">
        <v>1.8319185059422709</v>
      </c>
      <c r="AO149">
        <v>0</v>
      </c>
      <c r="AP149">
        <v>95.783167596410394</v>
      </c>
      <c r="AQ149">
        <v>3.6638370118845409</v>
      </c>
      <c r="AS149">
        <v>95.783167596410394</v>
      </c>
      <c r="AT149">
        <v>148</v>
      </c>
      <c r="AU149" t="s">
        <v>433</v>
      </c>
      <c r="AV149">
        <v>99.999831061967555</v>
      </c>
      <c r="AW149">
        <v>99.998929348929337</v>
      </c>
      <c r="AX149">
        <v>100</v>
      </c>
      <c r="AY149" t="s">
        <v>200</v>
      </c>
      <c r="AZ149">
        <v>5503.4570000000003</v>
      </c>
    </row>
    <row r="150" spans="1:52" x14ac:dyDescent="0.3">
      <c r="A150" t="s">
        <v>201</v>
      </c>
      <c r="B150">
        <v>2000</v>
      </c>
      <c r="C150">
        <v>59387.182999999997</v>
      </c>
      <c r="D150">
        <v>75.870999999999995</v>
      </c>
      <c r="E150">
        <v>98.663028197381692</v>
      </c>
      <c r="F150">
        <v>1.336971802618329</v>
      </c>
      <c r="G150">
        <v>0</v>
      </c>
      <c r="H150">
        <v>0</v>
      </c>
      <c r="K150">
        <v>98.892245720040279</v>
      </c>
      <c r="L150">
        <v>1.107754279959718</v>
      </c>
      <c r="M150">
        <v>0</v>
      </c>
      <c r="N150">
        <v>0</v>
      </c>
      <c r="Q150">
        <v>98.590130916414907</v>
      </c>
      <c r="R150">
        <v>1.409869083585096</v>
      </c>
      <c r="S150">
        <v>0</v>
      </c>
      <c r="T150">
        <v>0</v>
      </c>
      <c r="W150" t="s">
        <v>201</v>
      </c>
      <c r="X150">
        <v>2000</v>
      </c>
      <c r="Y150">
        <v>87.507898043432803</v>
      </c>
      <c r="Z150">
        <v>10.57450074034063</v>
      </c>
      <c r="AA150">
        <v>0</v>
      </c>
      <c r="AB150">
        <v>76.933397303092178</v>
      </c>
      <c r="AC150">
        <v>3.9252557010811961</v>
      </c>
      <c r="AD150">
        <v>17.223745779600058</v>
      </c>
      <c r="AE150">
        <v>77.514026716700414</v>
      </c>
      <c r="AT150">
        <v>149</v>
      </c>
      <c r="AU150" t="s">
        <v>434</v>
      </c>
      <c r="AV150">
        <v>99.999999999999986</v>
      </c>
      <c r="AW150">
        <v>100</v>
      </c>
      <c r="AX150">
        <v>100</v>
      </c>
      <c r="AY150" t="s">
        <v>201</v>
      </c>
      <c r="AZ150">
        <v>59387.182999999997</v>
      </c>
    </row>
    <row r="151" spans="1:52" x14ac:dyDescent="0.3">
      <c r="A151" t="s">
        <v>201</v>
      </c>
      <c r="B151">
        <v>2015</v>
      </c>
      <c r="C151">
        <v>64395.345000000001</v>
      </c>
      <c r="D151">
        <v>79.52</v>
      </c>
      <c r="E151">
        <v>98.652004028197382</v>
      </c>
      <c r="F151">
        <v>1.347995971802618</v>
      </c>
      <c r="G151">
        <v>0</v>
      </c>
      <c r="H151">
        <v>0</v>
      </c>
      <c r="I151">
        <v>-7.3494461228733603E-4</v>
      </c>
      <c r="J151">
        <v>0</v>
      </c>
      <c r="K151">
        <v>98.892245720040279</v>
      </c>
      <c r="L151">
        <v>1.107754279959718</v>
      </c>
      <c r="M151">
        <v>0</v>
      </c>
      <c r="N151">
        <v>0</v>
      </c>
      <c r="O151">
        <v>0</v>
      </c>
      <c r="P151">
        <v>0</v>
      </c>
      <c r="Q151">
        <v>98.590130916414907</v>
      </c>
      <c r="R151">
        <v>1.409869083585096</v>
      </c>
      <c r="S151">
        <v>0</v>
      </c>
      <c r="T151">
        <v>0</v>
      </c>
      <c r="U151">
        <v>0</v>
      </c>
      <c r="V151">
        <v>0</v>
      </c>
      <c r="W151" t="s">
        <v>201</v>
      </c>
      <c r="X151">
        <v>2015</v>
      </c>
      <c r="Y151">
        <v>92.098014279009405</v>
      </c>
      <c r="Z151">
        <v>5.9034648478205174</v>
      </c>
      <c r="AA151">
        <v>0</v>
      </c>
      <c r="AB151">
        <v>86.194549431188889</v>
      </c>
      <c r="AC151">
        <v>0</v>
      </c>
      <c r="AD151">
        <v>11.80692969564104</v>
      </c>
      <c r="AE151">
        <v>86.845074332556351</v>
      </c>
      <c r="AT151">
        <v>150</v>
      </c>
      <c r="AU151" t="s">
        <v>434</v>
      </c>
      <c r="AV151">
        <v>100</v>
      </c>
      <c r="AW151">
        <v>100</v>
      </c>
      <c r="AX151">
        <v>100</v>
      </c>
      <c r="AY151" t="s">
        <v>201</v>
      </c>
      <c r="AZ151">
        <v>64395.345000000001</v>
      </c>
    </row>
    <row r="152" spans="1:52" x14ac:dyDescent="0.3">
      <c r="A152" t="s">
        <v>202</v>
      </c>
      <c r="B152">
        <v>2000</v>
      </c>
      <c r="C152">
        <v>163.16200000000001</v>
      </c>
      <c r="D152">
        <v>79.111000000000004</v>
      </c>
      <c r="W152" t="s">
        <v>202</v>
      </c>
      <c r="X152">
        <v>2000</v>
      </c>
      <c r="AT152">
        <v>151</v>
      </c>
      <c r="AU152" t="s">
        <v>435</v>
      </c>
      <c r="AY152" t="s">
        <v>202</v>
      </c>
      <c r="AZ152">
        <v>163.16200000000001</v>
      </c>
    </row>
    <row r="153" spans="1:52" x14ac:dyDescent="0.3">
      <c r="A153" t="s">
        <v>202</v>
      </c>
      <c r="B153">
        <v>2015</v>
      </c>
      <c r="C153">
        <v>268.60599999999999</v>
      </c>
      <c r="D153">
        <v>84.359000000000009</v>
      </c>
      <c r="E153">
        <v>90.136357658247334</v>
      </c>
      <c r="F153">
        <v>0</v>
      </c>
      <c r="G153">
        <v>9.8636423417526657</v>
      </c>
      <c r="H153">
        <v>0</v>
      </c>
      <c r="W153" t="s">
        <v>202</v>
      </c>
      <c r="X153">
        <v>2015</v>
      </c>
      <c r="Y153">
        <v>57.946527506553437</v>
      </c>
      <c r="Z153">
        <v>2.1403499043577772</v>
      </c>
      <c r="AA153">
        <v>0</v>
      </c>
      <c r="AB153">
        <v>55.80617760219566</v>
      </c>
      <c r="AC153">
        <v>4.2806998087155526</v>
      </c>
      <c r="AD153">
        <v>0</v>
      </c>
      <c r="AE153">
        <v>85.855657849531781</v>
      </c>
      <c r="AT153">
        <v>152</v>
      </c>
      <c r="AU153" t="s">
        <v>435</v>
      </c>
      <c r="AV153">
        <v>90.136357658247334</v>
      </c>
      <c r="AY153" t="s">
        <v>202</v>
      </c>
      <c r="AZ153">
        <v>268.60599999999999</v>
      </c>
    </row>
    <row r="154" spans="1:52" x14ac:dyDescent="0.3">
      <c r="A154" t="s">
        <v>203</v>
      </c>
      <c r="B154">
        <v>2000</v>
      </c>
      <c r="C154">
        <v>237.267</v>
      </c>
      <c r="D154">
        <v>56.071000000000005</v>
      </c>
      <c r="E154">
        <v>98.371754940610145</v>
      </c>
      <c r="F154">
        <v>0</v>
      </c>
      <c r="G154">
        <v>0.11191728152031161</v>
      </c>
      <c r="H154">
        <v>1.516327777869543</v>
      </c>
      <c r="W154" t="s">
        <v>203</v>
      </c>
      <c r="X154">
        <v>2000</v>
      </c>
      <c r="AC154">
        <v>1.5935216340934919</v>
      </c>
      <c r="AD154">
        <v>76.930233306516584</v>
      </c>
      <c r="AE154">
        <v>19.84800000000007</v>
      </c>
      <c r="AT154">
        <v>153</v>
      </c>
      <c r="AU154" t="s">
        <v>436</v>
      </c>
      <c r="AV154">
        <v>98.371754940610145</v>
      </c>
      <c r="AY154" t="s">
        <v>203</v>
      </c>
      <c r="AZ154">
        <v>237.267</v>
      </c>
    </row>
    <row r="155" spans="1:52" x14ac:dyDescent="0.3">
      <c r="A155" t="s">
        <v>203</v>
      </c>
      <c r="B155">
        <v>2015</v>
      </c>
      <c r="C155">
        <v>282.76400000000001</v>
      </c>
      <c r="D155">
        <v>55.88000000000001</v>
      </c>
      <c r="E155">
        <v>96.854613829627482</v>
      </c>
      <c r="F155">
        <v>0</v>
      </c>
      <c r="G155">
        <v>3.1453861703725181</v>
      </c>
      <c r="H155">
        <v>0</v>
      </c>
      <c r="I155">
        <v>-0.10114274073217758</v>
      </c>
      <c r="J155">
        <v>-0.1010885185246362</v>
      </c>
      <c r="W155" t="s">
        <v>203</v>
      </c>
      <c r="X155">
        <v>2015</v>
      </c>
      <c r="AC155">
        <v>0</v>
      </c>
      <c r="AD155">
        <v>80.282613829627479</v>
      </c>
      <c r="AE155">
        <v>16.571999999999999</v>
      </c>
      <c r="AT155">
        <v>154</v>
      </c>
      <c r="AU155" t="s">
        <v>436</v>
      </c>
      <c r="AV155">
        <v>96.854613829627482</v>
      </c>
      <c r="AY155" t="s">
        <v>203</v>
      </c>
      <c r="AZ155">
        <v>282.76400000000001</v>
      </c>
    </row>
    <row r="156" spans="1:52" x14ac:dyDescent="0.3">
      <c r="A156" t="s">
        <v>204</v>
      </c>
      <c r="B156">
        <v>2000</v>
      </c>
      <c r="C156">
        <v>1231.548</v>
      </c>
      <c r="D156">
        <v>80.081999999999994</v>
      </c>
      <c r="E156">
        <v>39.014834588344272</v>
      </c>
      <c r="F156">
        <v>31.17048536378341</v>
      </c>
      <c r="G156">
        <v>28.116908705364281</v>
      </c>
      <c r="H156">
        <v>1.697771342508043</v>
      </c>
      <c r="K156">
        <v>34.562370779965001</v>
      </c>
      <c r="L156">
        <v>20.847749677893741</v>
      </c>
      <c r="M156">
        <v>41.813825537779167</v>
      </c>
      <c r="N156">
        <v>2.7760540043620949</v>
      </c>
      <c r="Q156">
        <v>40.122251662534453</v>
      </c>
      <c r="R156">
        <v>33.737956822932162</v>
      </c>
      <c r="S156">
        <v>24.71021070246675</v>
      </c>
      <c r="T156">
        <v>1.429580812066632</v>
      </c>
      <c r="W156" t="s">
        <v>204</v>
      </c>
      <c r="X156">
        <v>2000</v>
      </c>
      <c r="AC156">
        <v>26.732076087902399</v>
      </c>
      <c r="AE156">
        <v>12.28275850044186</v>
      </c>
      <c r="AJ156">
        <v>31.422129954680159</v>
      </c>
      <c r="AL156">
        <v>3.1402408252848422</v>
      </c>
      <c r="AQ156">
        <v>25.814150912741539</v>
      </c>
      <c r="AS156">
        <v>14.308100749792921</v>
      </c>
      <c r="AT156">
        <v>155</v>
      </c>
      <c r="AU156" t="s">
        <v>437</v>
      </c>
      <c r="AV156">
        <v>70.185319952127671</v>
      </c>
      <c r="AW156">
        <v>55.410120457858739</v>
      </c>
      <c r="AX156">
        <v>73.860208485466615</v>
      </c>
      <c r="AY156" t="s">
        <v>204</v>
      </c>
      <c r="AZ156">
        <v>1231.548</v>
      </c>
    </row>
    <row r="157" spans="1:52" x14ac:dyDescent="0.3">
      <c r="A157" t="s">
        <v>204</v>
      </c>
      <c r="B157">
        <v>2015</v>
      </c>
      <c r="C157">
        <v>1725.2919999999999</v>
      </c>
      <c r="D157">
        <v>87.156000000000006</v>
      </c>
      <c r="E157">
        <v>40.930385991297612</v>
      </c>
      <c r="F157">
        <v>33.429821139323067</v>
      </c>
      <c r="G157">
        <v>22.61341097512922</v>
      </c>
      <c r="H157">
        <v>3.0263818942500889</v>
      </c>
      <c r="I157">
        <v>0.12770342686355604</v>
      </c>
      <c r="J157">
        <v>8.8574036782803053E-2</v>
      </c>
      <c r="K157">
        <v>32.352684987967663</v>
      </c>
      <c r="L157">
        <v>19.514884622089671</v>
      </c>
      <c r="M157">
        <v>41.594574250309734</v>
      </c>
      <c r="N157">
        <v>6.537856139632936</v>
      </c>
      <c r="O157">
        <v>-0.14731238613315584</v>
      </c>
      <c r="P157">
        <v>0.25078680901805606</v>
      </c>
      <c r="Q157">
        <v>42.194464100512917</v>
      </c>
      <c r="R157">
        <v>35.480436640577672</v>
      </c>
      <c r="S157">
        <v>19.816196083367121</v>
      </c>
      <c r="T157">
        <v>2.508903175542287</v>
      </c>
      <c r="U157">
        <v>0.13814749586523098</v>
      </c>
      <c r="V157">
        <v>7.1954824231710332E-2</v>
      </c>
      <c r="W157" t="s">
        <v>204</v>
      </c>
      <c r="X157">
        <v>2015</v>
      </c>
      <c r="AC157">
        <v>22.709163056069869</v>
      </c>
      <c r="AE157">
        <v>18.22122293522775</v>
      </c>
      <c r="AJ157">
        <v>26.95174158951442</v>
      </c>
      <c r="AL157">
        <v>5.4009433984532329</v>
      </c>
      <c r="AQ157">
        <v>22.2552231869732</v>
      </c>
      <c r="AS157">
        <v>19.93924091353972</v>
      </c>
      <c r="AT157">
        <v>156</v>
      </c>
      <c r="AU157" t="s">
        <v>437</v>
      </c>
      <c r="AV157">
        <v>74.360207130620694</v>
      </c>
      <c r="AW157">
        <v>51.86756961005733</v>
      </c>
      <c r="AX157">
        <v>77.674900741090596</v>
      </c>
      <c r="AY157" t="s">
        <v>204</v>
      </c>
      <c r="AZ157">
        <v>1725.2919999999999</v>
      </c>
    </row>
    <row r="158" spans="1:52" x14ac:dyDescent="0.3">
      <c r="A158" t="s">
        <v>205</v>
      </c>
      <c r="B158">
        <v>2000</v>
      </c>
      <c r="C158">
        <v>1228.8630000000001</v>
      </c>
      <c r="D158">
        <v>47.868000000000002</v>
      </c>
      <c r="E158">
        <v>55.215965731808062</v>
      </c>
      <c r="F158">
        <v>31.652089845635629</v>
      </c>
      <c r="G158">
        <v>7.1735442527786892</v>
      </c>
      <c r="H158">
        <v>5.9584001697776223</v>
      </c>
      <c r="K158">
        <v>58.720612775566032</v>
      </c>
      <c r="L158">
        <v>22.437187052573069</v>
      </c>
      <c r="M158">
        <v>8.725686625539538</v>
      </c>
      <c r="N158">
        <v>10.116513546321359</v>
      </c>
      <c r="Q158">
        <v>51.399130692007141</v>
      </c>
      <c r="R158">
        <v>41.68784050177203</v>
      </c>
      <c r="S158">
        <v>5.483139678182539</v>
      </c>
      <c r="T158">
        <v>1.4298891280382979</v>
      </c>
      <c r="W158" t="s">
        <v>205</v>
      </c>
      <c r="X158">
        <v>2000</v>
      </c>
      <c r="AC158">
        <v>46.008766400926099</v>
      </c>
      <c r="AD158">
        <v>7.4970701710452161</v>
      </c>
      <c r="AE158">
        <v>1.7101291598367481</v>
      </c>
      <c r="AJ158">
        <v>57.112603849324657</v>
      </c>
      <c r="AK158">
        <v>1.4116372775979129</v>
      </c>
      <c r="AL158">
        <v>0.19637164864345491</v>
      </c>
      <c r="AQ158">
        <v>36.026811761809178</v>
      </c>
      <c r="AR158">
        <v>12.432069632453709</v>
      </c>
      <c r="AS158">
        <v>2.9402492977442591</v>
      </c>
      <c r="AT158">
        <v>157</v>
      </c>
      <c r="AU158" t="s">
        <v>438</v>
      </c>
      <c r="AV158">
        <v>86.868055577443698</v>
      </c>
      <c r="AW158">
        <v>81.157799828139105</v>
      </c>
      <c r="AX158">
        <v>93.086971193779164</v>
      </c>
      <c r="AY158" t="s">
        <v>205</v>
      </c>
      <c r="AZ158">
        <v>1228.8630000000001</v>
      </c>
    </row>
    <row r="159" spans="1:52" x14ac:dyDescent="0.3">
      <c r="A159" t="s">
        <v>205</v>
      </c>
      <c r="B159">
        <v>2015</v>
      </c>
      <c r="C159">
        <v>1990.924</v>
      </c>
      <c r="D159">
        <v>59.632000000000005</v>
      </c>
      <c r="E159">
        <v>41.693760928564352</v>
      </c>
      <c r="F159">
        <v>27.69450066632362</v>
      </c>
      <c r="G159">
        <v>30.005312561675879</v>
      </c>
      <c r="H159">
        <v>0.60642584343614447</v>
      </c>
      <c r="I159">
        <v>-0.90148032021624735</v>
      </c>
      <c r="J159">
        <v>-0.35679828842276518</v>
      </c>
      <c r="K159">
        <v>35.352234385341418</v>
      </c>
      <c r="L159">
        <v>13.50811338876845</v>
      </c>
      <c r="M159">
        <v>49.637408261769679</v>
      </c>
      <c r="N159">
        <v>1.502243964120453</v>
      </c>
      <c r="O159">
        <v>-1.557891892681641</v>
      </c>
      <c r="P159">
        <v>-0.57428463881339376</v>
      </c>
      <c r="Q159">
        <v>45.986669828095202</v>
      </c>
      <c r="R159">
        <v>37.298003510775366</v>
      </c>
      <c r="S159">
        <v>16.715326661129438</v>
      </c>
      <c r="T159">
        <v>0</v>
      </c>
      <c r="U159">
        <v>-0.36083072426079593</v>
      </c>
      <c r="V159">
        <v>-9.532594186921986E-2</v>
      </c>
      <c r="W159" t="s">
        <v>205</v>
      </c>
      <c r="X159">
        <v>2015</v>
      </c>
      <c r="AC159">
        <v>29.381006017685689</v>
      </c>
      <c r="AD159">
        <v>10.71131401552103</v>
      </c>
      <c r="AE159">
        <v>1.60144089535764</v>
      </c>
      <c r="AJ159">
        <v>34.338258123157317</v>
      </c>
      <c r="AK159">
        <v>0.96140020409390103</v>
      </c>
      <c r="AL159">
        <v>5.2576058090196102E-2</v>
      </c>
      <c r="AQ159">
        <v>27.536555671103621</v>
      </c>
      <c r="AR159">
        <v>16.009456318396051</v>
      </c>
      <c r="AS159">
        <v>2.4406578385955249</v>
      </c>
      <c r="AT159">
        <v>158</v>
      </c>
      <c r="AU159" t="s">
        <v>438</v>
      </c>
      <c r="AV159">
        <v>69.388261594887979</v>
      </c>
      <c r="AW159">
        <v>48.860347774109869</v>
      </c>
      <c r="AX159">
        <v>83.284673338870562</v>
      </c>
      <c r="AY159" t="s">
        <v>205</v>
      </c>
      <c r="AZ159">
        <v>1990.924</v>
      </c>
    </row>
    <row r="160" spans="1:52" x14ac:dyDescent="0.3">
      <c r="A160" t="s">
        <v>206</v>
      </c>
      <c r="B160">
        <v>2000</v>
      </c>
      <c r="C160">
        <v>4743.5910000000003</v>
      </c>
      <c r="D160">
        <v>52.637999999999998</v>
      </c>
      <c r="E160">
        <v>96.549533082540236</v>
      </c>
      <c r="F160">
        <v>1.9129930945141329</v>
      </c>
      <c r="G160">
        <v>0.47319983983560499</v>
      </c>
      <c r="H160">
        <v>1.064273983110009</v>
      </c>
      <c r="K160">
        <v>96.726684711074824</v>
      </c>
      <c r="L160">
        <v>1.026210050316156</v>
      </c>
      <c r="M160">
        <v>0</v>
      </c>
      <c r="N160">
        <v>2.2471052386090311</v>
      </c>
      <c r="Q160">
        <v>96.390137675597444</v>
      </c>
      <c r="R160">
        <v>2.7108923030574772</v>
      </c>
      <c r="S160">
        <v>0.89897002134506465</v>
      </c>
      <c r="T160">
        <v>0</v>
      </c>
      <c r="W160" t="s">
        <v>206</v>
      </c>
      <c r="X160">
        <v>2000</v>
      </c>
      <c r="AB160">
        <v>0</v>
      </c>
      <c r="AC160">
        <v>45.125847224364072</v>
      </c>
      <c r="AD160">
        <v>1.8102713699454429</v>
      </c>
      <c r="AE160">
        <v>49.613414488230752</v>
      </c>
      <c r="AI160">
        <v>0</v>
      </c>
      <c r="AJ160">
        <v>83.030711930961459</v>
      </c>
      <c r="AK160">
        <v>3.02661357252342</v>
      </c>
      <c r="AL160">
        <v>10.66935920758994</v>
      </c>
      <c r="AM160">
        <v>6.1672177739788774</v>
      </c>
      <c r="AN160">
        <v>6.1672177739788774</v>
      </c>
      <c r="AO160">
        <v>0</v>
      </c>
      <c r="AP160">
        <v>0</v>
      </c>
      <c r="AQ160">
        <v>11.59999687422739</v>
      </c>
      <c r="AR160">
        <v>0.73443867373036964</v>
      </c>
      <c r="AS160">
        <v>84.055702127639705</v>
      </c>
      <c r="AT160">
        <v>159</v>
      </c>
      <c r="AU160" t="s">
        <v>439</v>
      </c>
      <c r="AV160">
        <v>98.462526177054386</v>
      </c>
      <c r="AW160">
        <v>97.752894761390976</v>
      </c>
      <c r="AX160">
        <v>99.101029978654935</v>
      </c>
      <c r="AY160" t="s">
        <v>206</v>
      </c>
      <c r="AZ160">
        <v>4743.5910000000003</v>
      </c>
    </row>
    <row r="161" spans="1:52" x14ac:dyDescent="0.3">
      <c r="A161" t="s">
        <v>206</v>
      </c>
      <c r="B161">
        <v>2015</v>
      </c>
      <c r="C161">
        <v>3999.8119999999999</v>
      </c>
      <c r="D161">
        <v>53.640999999999991</v>
      </c>
      <c r="E161">
        <v>84.876717251168884</v>
      </c>
      <c r="F161">
        <v>1.7945702617072781</v>
      </c>
      <c r="G161">
        <v>13.32871248712383</v>
      </c>
      <c r="H161">
        <v>0</v>
      </c>
      <c r="I161">
        <v>-0.77818772209142351</v>
      </c>
      <c r="J161">
        <v>-7.0951598874000599E-2</v>
      </c>
      <c r="K161">
        <v>72.97290666992491</v>
      </c>
      <c r="L161">
        <v>0.77419721816316645</v>
      </c>
      <c r="M161">
        <v>26.25289611191192</v>
      </c>
      <c r="N161">
        <v>0</v>
      </c>
      <c r="O161">
        <v>-1.5835852027433277</v>
      </c>
      <c r="P161">
        <v>-0.14980701590726875</v>
      </c>
      <c r="Q161">
        <v>95.164533562122998</v>
      </c>
      <c r="R161">
        <v>2.6764232086258941</v>
      </c>
      <c r="S161">
        <v>2.1590432292510968</v>
      </c>
      <c r="T161">
        <v>0</v>
      </c>
      <c r="U161">
        <v>-8.1706940898296429E-2</v>
      </c>
      <c r="V161">
        <v>0</v>
      </c>
      <c r="W161" t="s">
        <v>206</v>
      </c>
      <c r="X161">
        <v>2015</v>
      </c>
      <c r="AB161">
        <v>4.2170255122942342</v>
      </c>
      <c r="AC161">
        <v>41.085227033280013</v>
      </c>
      <c r="AD161">
        <v>1.6912245661141609</v>
      </c>
      <c r="AE161">
        <v>42.10026565177472</v>
      </c>
      <c r="AI161">
        <v>0.1654488612460287</v>
      </c>
      <c r="AJ161">
        <v>68.473119458449972</v>
      </c>
      <c r="AK161">
        <v>2.848044534098551</v>
      </c>
      <c r="AL161">
        <v>1.6517426773763899</v>
      </c>
      <c r="AM161">
        <v>16.975339492789359</v>
      </c>
      <c r="AN161">
        <v>9.3077003087065133</v>
      </c>
      <c r="AO161">
        <v>0</v>
      </c>
      <c r="AP161">
        <v>7.6676391840828479</v>
      </c>
      <c r="AQ161">
        <v>17.903428620080181</v>
      </c>
      <c r="AR161">
        <v>0.71197199733284278</v>
      </c>
      <c r="AS161">
        <v>76.549132944709982</v>
      </c>
      <c r="AT161">
        <v>160</v>
      </c>
      <c r="AU161" t="s">
        <v>439</v>
      </c>
      <c r="AV161">
        <v>86.671287512876162</v>
      </c>
      <c r="AW161">
        <v>73.747103888088077</v>
      </c>
      <c r="AX161">
        <v>97.840956770748903</v>
      </c>
      <c r="AY161" t="s">
        <v>206</v>
      </c>
      <c r="AZ161">
        <v>3999.8119999999999</v>
      </c>
    </row>
    <row r="162" spans="1:52" x14ac:dyDescent="0.3">
      <c r="A162" t="s">
        <v>207</v>
      </c>
      <c r="B162">
        <v>2000</v>
      </c>
      <c r="C162">
        <v>81895.925000000003</v>
      </c>
      <c r="D162">
        <v>73.067000000000007</v>
      </c>
      <c r="E162">
        <v>99.212383957634842</v>
      </c>
      <c r="F162">
        <v>0.78761604236515725</v>
      </c>
      <c r="G162">
        <v>0</v>
      </c>
      <c r="H162">
        <v>0</v>
      </c>
      <c r="K162">
        <v>98.991935483870975</v>
      </c>
      <c r="L162">
        <v>1.008064516129032</v>
      </c>
      <c r="M162">
        <v>0</v>
      </c>
      <c r="N162">
        <v>0</v>
      </c>
      <c r="Q162">
        <v>99.293642785065586</v>
      </c>
      <c r="R162">
        <v>0.70635721493440962</v>
      </c>
      <c r="S162">
        <v>0</v>
      </c>
      <c r="T162">
        <v>0</v>
      </c>
      <c r="W162" t="s">
        <v>207</v>
      </c>
      <c r="X162">
        <v>2000</v>
      </c>
      <c r="Y162">
        <v>96.469102486857281</v>
      </c>
      <c r="Z162">
        <v>1.5396927781778329</v>
      </c>
      <c r="AA162">
        <v>0</v>
      </c>
      <c r="AB162">
        <v>94.929409708679444</v>
      </c>
      <c r="AC162">
        <v>0.29095693403007739</v>
      </c>
      <c r="AD162">
        <v>2.788428622325589</v>
      </c>
      <c r="AE162">
        <v>96.132998401279181</v>
      </c>
      <c r="AF162">
        <v>92.584081654833682</v>
      </c>
      <c r="AG162">
        <v>5.3012139270594503</v>
      </c>
      <c r="AH162">
        <v>0</v>
      </c>
      <c r="AI162">
        <v>87.282867727774232</v>
      </c>
      <c r="AJ162">
        <v>0.27222782258065081</v>
      </c>
      <c r="AK162">
        <v>10.330200031538251</v>
      </c>
      <c r="AL162">
        <v>88.389507629752075</v>
      </c>
      <c r="AM162">
        <v>97.90527172403219</v>
      </c>
      <c r="AN162">
        <v>0.14894046417760401</v>
      </c>
      <c r="AO162">
        <v>0</v>
      </c>
      <c r="AP162">
        <v>97.756331259854591</v>
      </c>
      <c r="AQ162">
        <v>0.29788092835520802</v>
      </c>
      <c r="AR162">
        <v>0</v>
      </c>
      <c r="AS162">
        <v>98.995761856710374</v>
      </c>
      <c r="AT162">
        <v>161</v>
      </c>
      <c r="AU162" t="s">
        <v>440</v>
      </c>
      <c r="AV162">
        <v>100</v>
      </c>
      <c r="AW162">
        <v>100</v>
      </c>
      <c r="AX162">
        <v>100</v>
      </c>
      <c r="AY162" t="s">
        <v>207</v>
      </c>
      <c r="AZ162">
        <v>81895.925000000003</v>
      </c>
    </row>
    <row r="163" spans="1:52" x14ac:dyDescent="0.3">
      <c r="A163" t="s">
        <v>207</v>
      </c>
      <c r="B163">
        <v>2015</v>
      </c>
      <c r="C163">
        <v>80688.544999999998</v>
      </c>
      <c r="D163">
        <v>75.301000000000002</v>
      </c>
      <c r="E163">
        <v>99.219124098743521</v>
      </c>
      <c r="F163">
        <v>0.78087590125646933</v>
      </c>
      <c r="G163">
        <v>0</v>
      </c>
      <c r="H163">
        <v>0</v>
      </c>
      <c r="I163">
        <v>4.4934274057861025E-4</v>
      </c>
      <c r="J163">
        <v>0</v>
      </c>
      <c r="K163">
        <v>98.991935483870975</v>
      </c>
      <c r="L163">
        <v>1.008064516129032</v>
      </c>
      <c r="M163">
        <v>0</v>
      </c>
      <c r="N163">
        <v>0</v>
      </c>
      <c r="O163">
        <v>0</v>
      </c>
      <c r="P163">
        <v>0</v>
      </c>
      <c r="Q163">
        <v>99.293642785065586</v>
      </c>
      <c r="R163">
        <v>0.70635721493440962</v>
      </c>
      <c r="S163">
        <v>0</v>
      </c>
      <c r="T163">
        <v>0</v>
      </c>
      <c r="U163">
        <v>0</v>
      </c>
      <c r="V163">
        <v>0</v>
      </c>
      <c r="W163" t="s">
        <v>207</v>
      </c>
      <c r="X163">
        <v>2015</v>
      </c>
      <c r="Y163">
        <v>95.480389868887286</v>
      </c>
      <c r="Z163">
        <v>1.424421295850383</v>
      </c>
      <c r="AA163">
        <v>0</v>
      </c>
      <c r="AB163">
        <v>94.055968573036907</v>
      </c>
      <c r="AC163">
        <v>0.29153083943095298</v>
      </c>
      <c r="AD163">
        <v>2.557311752269813</v>
      </c>
      <c r="AE163">
        <v>96.370281507042776</v>
      </c>
      <c r="AF163">
        <v>91.568065302839742</v>
      </c>
      <c r="AG163">
        <v>5.3012139270594494</v>
      </c>
      <c r="AH163">
        <v>0</v>
      </c>
      <c r="AI163">
        <v>86.266851375780291</v>
      </c>
      <c r="AJ163">
        <v>0.27222782258065081</v>
      </c>
      <c r="AK163">
        <v>10.330200031538251</v>
      </c>
      <c r="AL163">
        <v>88.389507629752075</v>
      </c>
      <c r="AM163">
        <v>96.767339004168733</v>
      </c>
      <c r="AN163">
        <v>0.14894046417760401</v>
      </c>
      <c r="AO163">
        <v>0</v>
      </c>
      <c r="AP163">
        <v>96.618398539991134</v>
      </c>
      <c r="AQ163">
        <v>0.29788092835520802</v>
      </c>
      <c r="AR163">
        <v>0</v>
      </c>
      <c r="AS163">
        <v>98.995761856710374</v>
      </c>
      <c r="AT163">
        <v>162</v>
      </c>
      <c r="AU163" t="s">
        <v>440</v>
      </c>
      <c r="AV163">
        <v>100</v>
      </c>
      <c r="AW163">
        <v>100</v>
      </c>
      <c r="AX163">
        <v>100</v>
      </c>
      <c r="AY163" t="s">
        <v>207</v>
      </c>
      <c r="AZ163">
        <v>80688.544999999998</v>
      </c>
    </row>
    <row r="164" spans="1:52" x14ac:dyDescent="0.3">
      <c r="A164" t="s">
        <v>208</v>
      </c>
      <c r="B164">
        <v>2000</v>
      </c>
      <c r="C164">
        <v>18824.993999999999</v>
      </c>
      <c r="D164">
        <v>43.928999999999995</v>
      </c>
      <c r="E164">
        <v>11.16384756652217</v>
      </c>
      <c r="F164">
        <v>44.730585765936183</v>
      </c>
      <c r="G164">
        <v>22.27977575970537</v>
      </c>
      <c r="H164">
        <v>21.825790907836311</v>
      </c>
      <c r="K164">
        <v>6.2165251469680411</v>
      </c>
      <c r="L164">
        <v>31.321730845607121</v>
      </c>
      <c r="M164">
        <v>30.177045518186759</v>
      </c>
      <c r="N164">
        <v>32.284698489238082</v>
      </c>
      <c r="Q164">
        <v>17.478612650790399</v>
      </c>
      <c r="R164">
        <v>61.84565563408183</v>
      </c>
      <c r="S164">
        <v>12.19969625350646</v>
      </c>
      <c r="T164">
        <v>8.4760354616213078</v>
      </c>
      <c r="W164" t="s">
        <v>208</v>
      </c>
      <c r="X164">
        <v>2000</v>
      </c>
      <c r="AC164">
        <v>9.0716245604268817</v>
      </c>
      <c r="AD164">
        <v>1.321461848782322</v>
      </c>
      <c r="AE164">
        <v>0.7707611573129497</v>
      </c>
      <c r="AJ164">
        <v>5.8577644304049983</v>
      </c>
      <c r="AK164">
        <v>0.1411540610834725</v>
      </c>
      <c r="AL164">
        <v>0.21760665547956959</v>
      </c>
      <c r="AQ164">
        <v>12.83362803410221</v>
      </c>
      <c r="AR164">
        <v>3.0789082932497132</v>
      </c>
      <c r="AS164">
        <v>1.5660763234384789</v>
      </c>
      <c r="AT164">
        <v>163</v>
      </c>
      <c r="AU164" t="s">
        <v>441</v>
      </c>
      <c r="AV164">
        <v>55.894433332458327</v>
      </c>
      <c r="AW164">
        <v>37.538255992575159</v>
      </c>
      <c r="AX164">
        <v>79.324268284872232</v>
      </c>
      <c r="AY164" t="s">
        <v>208</v>
      </c>
      <c r="AZ164">
        <v>18824.993999999999</v>
      </c>
    </row>
    <row r="165" spans="1:52" x14ac:dyDescent="0.3">
      <c r="A165" t="s">
        <v>208</v>
      </c>
      <c r="B165">
        <v>2015</v>
      </c>
      <c r="C165">
        <v>27409.893</v>
      </c>
      <c r="D165">
        <v>54.042000000000002</v>
      </c>
      <c r="E165">
        <v>14.279505931506289</v>
      </c>
      <c r="F165">
        <v>56.734064788208102</v>
      </c>
      <c r="G165">
        <v>10.238986396265579</v>
      </c>
      <c r="H165">
        <v>18.747442884020028</v>
      </c>
      <c r="I165">
        <v>0.20771055766560795</v>
      </c>
      <c r="J165">
        <v>-0.20522320158775215</v>
      </c>
      <c r="K165">
        <v>9.0047263729032441</v>
      </c>
      <c r="L165">
        <v>45.369979067481999</v>
      </c>
      <c r="M165">
        <v>14.493342074940131</v>
      </c>
      <c r="N165">
        <v>31.131952484674631</v>
      </c>
      <c r="O165">
        <v>0.18588008172901352</v>
      </c>
      <c r="P165">
        <v>-7.6849733637563367E-2</v>
      </c>
      <c r="Q165">
        <v>18.76524515200661</v>
      </c>
      <c r="R165">
        <v>66.398226950103108</v>
      </c>
      <c r="S165">
        <v>6.6210285434747078</v>
      </c>
      <c r="T165">
        <v>8.2154993544155701</v>
      </c>
      <c r="U165">
        <v>8.5775500081080716E-2</v>
      </c>
      <c r="V165">
        <v>-1.7369073813715847E-2</v>
      </c>
      <c r="W165" t="s">
        <v>208</v>
      </c>
      <c r="X165">
        <v>2015</v>
      </c>
      <c r="AC165">
        <v>10.67614963573657</v>
      </c>
      <c r="AD165">
        <v>2.4648333032915448</v>
      </c>
      <c r="AE165">
        <v>1.1385229924781639</v>
      </c>
      <c r="AJ165">
        <v>8.6448832868505576</v>
      </c>
      <c r="AK165">
        <v>0.2716376370983945</v>
      </c>
      <c r="AL165">
        <v>8.8205448954291596E-2</v>
      </c>
      <c r="AQ165">
        <v>11.86598630239901</v>
      </c>
      <c r="AR165">
        <v>4.6905130239055017</v>
      </c>
      <c r="AS165">
        <v>2.2087458257021022</v>
      </c>
      <c r="AT165">
        <v>164</v>
      </c>
      <c r="AU165" t="s">
        <v>441</v>
      </c>
      <c r="AV165">
        <v>71.013570719714394</v>
      </c>
      <c r="AW165">
        <v>54.374705440385242</v>
      </c>
      <c r="AX165">
        <v>85.163472102109722</v>
      </c>
      <c r="AY165" t="s">
        <v>208</v>
      </c>
      <c r="AZ165">
        <v>27409.893</v>
      </c>
    </row>
    <row r="166" spans="1:52" x14ac:dyDescent="0.3">
      <c r="A166" t="s">
        <v>209</v>
      </c>
      <c r="B166">
        <v>2000</v>
      </c>
      <c r="C166">
        <v>27.350999999999999</v>
      </c>
      <c r="D166">
        <v>100</v>
      </c>
      <c r="E166">
        <v>99.557562195603538</v>
      </c>
      <c r="F166">
        <v>0</v>
      </c>
      <c r="G166">
        <v>0.4424378043964623</v>
      </c>
      <c r="H166">
        <v>0</v>
      </c>
      <c r="W166" t="s">
        <v>209</v>
      </c>
      <c r="X166">
        <v>2000</v>
      </c>
      <c r="AT166">
        <v>165</v>
      </c>
      <c r="AU166" t="s">
        <v>442</v>
      </c>
      <c r="AV166">
        <v>99.557562195603538</v>
      </c>
      <c r="AY166" t="s">
        <v>594</v>
      </c>
      <c r="AZ166">
        <v>27.350999999999999</v>
      </c>
    </row>
    <row r="167" spans="1:52" x14ac:dyDescent="0.3">
      <c r="A167" t="s">
        <v>209</v>
      </c>
      <c r="B167">
        <v>2015</v>
      </c>
      <c r="C167">
        <v>32.216999999999999</v>
      </c>
      <c r="D167">
        <v>100</v>
      </c>
      <c r="E167">
        <v>99.557562195603538</v>
      </c>
      <c r="F167">
        <v>0</v>
      </c>
      <c r="G167">
        <v>0.4424378043964623</v>
      </c>
      <c r="H167">
        <v>0</v>
      </c>
      <c r="I167">
        <v>0</v>
      </c>
      <c r="J167">
        <v>0</v>
      </c>
      <c r="W167" t="s">
        <v>209</v>
      </c>
      <c r="X167">
        <v>2015</v>
      </c>
      <c r="AT167">
        <v>166</v>
      </c>
      <c r="AU167" t="s">
        <v>442</v>
      </c>
      <c r="AV167">
        <v>99.557562195603538</v>
      </c>
      <c r="AY167" t="s">
        <v>594</v>
      </c>
      <c r="AZ167">
        <v>32.216999999999999</v>
      </c>
    </row>
    <row r="168" spans="1:52" x14ac:dyDescent="0.3">
      <c r="A168" t="s">
        <v>210</v>
      </c>
      <c r="B168">
        <v>2000</v>
      </c>
      <c r="C168">
        <v>10954.031999999999</v>
      </c>
      <c r="D168">
        <v>72.715999999999994</v>
      </c>
      <c r="E168">
        <v>96.554004804702572</v>
      </c>
      <c r="F168">
        <v>1.044946734218908</v>
      </c>
      <c r="G168">
        <v>1.277899979663671</v>
      </c>
      <c r="H168">
        <v>1.1231484814148629</v>
      </c>
      <c r="K168">
        <v>92.443862189379715</v>
      </c>
      <c r="L168">
        <v>1.7475210243739081</v>
      </c>
      <c r="M168">
        <v>2.693756306038718</v>
      </c>
      <c r="N168">
        <v>3.1148604802076569</v>
      </c>
      <c r="Q168">
        <v>98.096184395390566</v>
      </c>
      <c r="R168">
        <v>0.78133161605249357</v>
      </c>
      <c r="S168">
        <v>0.74665205611428909</v>
      </c>
      <c r="T168">
        <v>0.37583193244266178</v>
      </c>
      <c r="W168" t="s">
        <v>210</v>
      </c>
      <c r="X168">
        <v>2000</v>
      </c>
      <c r="Y168">
        <v>72.686997895905449</v>
      </c>
      <c r="Z168">
        <v>23.867006908797109</v>
      </c>
      <c r="AA168">
        <v>0</v>
      </c>
      <c r="AB168">
        <v>48.819990987108341</v>
      </c>
      <c r="AC168">
        <v>47.734013817594217</v>
      </c>
      <c r="AE168">
        <v>48.819990987108341</v>
      </c>
      <c r="AI168">
        <v>11.807936200260301</v>
      </c>
      <c r="AJ168">
        <v>80.635925989119414</v>
      </c>
      <c r="AL168">
        <v>11.807936200260301</v>
      </c>
      <c r="AM168">
        <v>80.47291607944112</v>
      </c>
      <c r="AN168">
        <v>17.623268315949431</v>
      </c>
      <c r="AO168">
        <v>0</v>
      </c>
      <c r="AP168">
        <v>62.849647763491703</v>
      </c>
      <c r="AQ168">
        <v>35.246536631898863</v>
      </c>
      <c r="AS168">
        <v>62.849647763491703</v>
      </c>
      <c r="AT168">
        <v>167</v>
      </c>
      <c r="AU168" t="s">
        <v>443</v>
      </c>
      <c r="AV168">
        <v>97.598951538921469</v>
      </c>
      <c r="AW168">
        <v>94.191383213753625</v>
      </c>
      <c r="AX168">
        <v>98.877516011443049</v>
      </c>
      <c r="AY168" t="s">
        <v>210</v>
      </c>
      <c r="AZ168">
        <v>10954.031999999999</v>
      </c>
    </row>
    <row r="169" spans="1:52" x14ac:dyDescent="0.3">
      <c r="A169" t="s">
        <v>210</v>
      </c>
      <c r="B169">
        <v>2015</v>
      </c>
      <c r="C169">
        <v>10954.617</v>
      </c>
      <c r="D169">
        <v>78.007000000000005</v>
      </c>
      <c r="E169">
        <v>98.963963960247966</v>
      </c>
      <c r="F169">
        <v>1.024226784719293</v>
      </c>
      <c r="G169">
        <v>1.1809255032730399E-2</v>
      </c>
      <c r="H169">
        <v>0</v>
      </c>
      <c r="I169">
        <v>0.16066394370302628</v>
      </c>
      <c r="J169">
        <v>-7.4876565427657527E-2</v>
      </c>
      <c r="K169">
        <v>98.092013119773043</v>
      </c>
      <c r="L169">
        <v>1.854291363322742</v>
      </c>
      <c r="M169">
        <v>5.3695516904213002E-2</v>
      </c>
      <c r="N169">
        <v>0</v>
      </c>
      <c r="O169">
        <v>0.37654339535955522</v>
      </c>
      <c r="P169">
        <v>-0.20765736534717713</v>
      </c>
      <c r="Q169">
        <v>99.209798498617147</v>
      </c>
      <c r="R169">
        <v>0.79020150138285272</v>
      </c>
      <c r="S169">
        <v>0</v>
      </c>
      <c r="T169">
        <v>0</v>
      </c>
      <c r="U169">
        <v>7.4240940215105411E-2</v>
      </c>
      <c r="V169">
        <v>-2.5055462162844117E-2</v>
      </c>
      <c r="W169" t="s">
        <v>210</v>
      </c>
      <c r="X169">
        <v>2015</v>
      </c>
      <c r="Y169">
        <v>75.247142670812835</v>
      </c>
      <c r="Z169">
        <v>23.716821289435138</v>
      </c>
      <c r="AA169">
        <v>0</v>
      </c>
      <c r="AB169">
        <v>51.530321381377703</v>
      </c>
      <c r="AC169">
        <v>47.433642578870277</v>
      </c>
      <c r="AE169">
        <v>51.530321381377703</v>
      </c>
      <c r="AI169">
        <v>11.807936200260301</v>
      </c>
      <c r="AJ169">
        <v>86.284076919512742</v>
      </c>
      <c r="AL169">
        <v>11.807936200260301</v>
      </c>
      <c r="AM169">
        <v>81.029723131054425</v>
      </c>
      <c r="AN169">
        <v>18.180075367562729</v>
      </c>
      <c r="AO169">
        <v>0</v>
      </c>
      <c r="AP169">
        <v>62.849647763491703</v>
      </c>
      <c r="AQ169">
        <v>36.360150735125458</v>
      </c>
      <c r="AS169">
        <v>62.849647763491703</v>
      </c>
      <c r="AT169">
        <v>168</v>
      </c>
      <c r="AU169" t="s">
        <v>443</v>
      </c>
      <c r="AV169">
        <v>99.98819074496727</v>
      </c>
      <c r="AW169">
        <v>99.946304483095787</v>
      </c>
      <c r="AX169">
        <v>100</v>
      </c>
      <c r="AY169" t="s">
        <v>210</v>
      </c>
      <c r="AZ169">
        <v>10954.617</v>
      </c>
    </row>
    <row r="170" spans="1:52" x14ac:dyDescent="0.3">
      <c r="A170" t="s">
        <v>211</v>
      </c>
      <c r="B170">
        <v>2000</v>
      </c>
      <c r="C170">
        <v>56.173999999999999</v>
      </c>
      <c r="D170">
        <v>81.599999999999994</v>
      </c>
      <c r="E170">
        <v>99.597254828062049</v>
      </c>
      <c r="F170">
        <v>0.40274517193797232</v>
      </c>
      <c r="G170">
        <v>0</v>
      </c>
      <c r="H170">
        <v>0</v>
      </c>
      <c r="K170">
        <v>99.597585513078471</v>
      </c>
      <c r="L170">
        <v>0.4024144869215292</v>
      </c>
      <c r="M170">
        <v>0</v>
      </c>
      <c r="N170">
        <v>0</v>
      </c>
      <c r="Q170">
        <v>99.597180261832833</v>
      </c>
      <c r="R170">
        <v>0.4028197381671702</v>
      </c>
      <c r="S170">
        <v>0</v>
      </c>
      <c r="T170">
        <v>0</v>
      </c>
      <c r="W170" t="s">
        <v>211</v>
      </c>
      <c r="X170">
        <v>2000</v>
      </c>
      <c r="Y170">
        <v>93.205192441057989</v>
      </c>
      <c r="Z170">
        <v>4.7607487807813662</v>
      </c>
      <c r="AA170">
        <v>0</v>
      </c>
      <c r="AB170">
        <v>88.444443660276619</v>
      </c>
      <c r="AC170">
        <v>0</v>
      </c>
      <c r="AD170">
        <v>9.5214975615627289</v>
      </c>
      <c r="AE170">
        <v>90.075757266499295</v>
      </c>
      <c r="AT170">
        <v>169</v>
      </c>
      <c r="AU170" t="s">
        <v>444</v>
      </c>
      <c r="AV170">
        <v>100</v>
      </c>
      <c r="AW170">
        <v>100</v>
      </c>
      <c r="AX170">
        <v>100</v>
      </c>
      <c r="AY170" t="s">
        <v>211</v>
      </c>
      <c r="AZ170">
        <v>56.173999999999999</v>
      </c>
    </row>
    <row r="171" spans="1:52" x14ac:dyDescent="0.3">
      <c r="A171" t="s">
        <v>211</v>
      </c>
      <c r="B171">
        <v>2015</v>
      </c>
      <c r="C171">
        <v>56.186</v>
      </c>
      <c r="D171">
        <v>86.436000000000007</v>
      </c>
      <c r="E171">
        <v>99.336840174751771</v>
      </c>
      <c r="F171">
        <v>0.40171162308219521</v>
      </c>
      <c r="G171">
        <v>0.2614482021660649</v>
      </c>
      <c r="H171">
        <v>0</v>
      </c>
      <c r="I171">
        <v>-1.7360976887351852E-2</v>
      </c>
      <c r="J171">
        <v>0</v>
      </c>
      <c r="K171">
        <v>99.564685949632789</v>
      </c>
      <c r="L171">
        <v>0.4022815593924558</v>
      </c>
      <c r="M171">
        <v>3.3032490974747503E-2</v>
      </c>
      <c r="N171">
        <v>0</v>
      </c>
      <c r="O171">
        <v>-2.1933042297121118E-3</v>
      </c>
      <c r="P171">
        <v>0</v>
      </c>
      <c r="Q171">
        <v>99.301085395603181</v>
      </c>
      <c r="R171">
        <v>0.40162218562427981</v>
      </c>
      <c r="S171">
        <v>0.29729241877254248</v>
      </c>
      <c r="T171">
        <v>0</v>
      </c>
      <c r="U171">
        <v>-1.9739657748643443E-2</v>
      </c>
      <c r="V171">
        <v>0</v>
      </c>
      <c r="W171" t="s">
        <v>211</v>
      </c>
      <c r="X171">
        <v>2015</v>
      </c>
      <c r="Y171">
        <v>93.074976628070019</v>
      </c>
      <c r="Z171">
        <v>4.6305502593939831</v>
      </c>
      <c r="AA171">
        <v>0</v>
      </c>
      <c r="AB171">
        <v>88.444426368676034</v>
      </c>
      <c r="AC171">
        <v>0</v>
      </c>
      <c r="AD171">
        <v>9.2611005187879663</v>
      </c>
      <c r="AE171">
        <v>90.075739655963773</v>
      </c>
      <c r="AT171">
        <v>170</v>
      </c>
      <c r="AU171" t="s">
        <v>444</v>
      </c>
      <c r="AV171">
        <v>99.738551797833935</v>
      </c>
      <c r="AW171">
        <v>99.966967509025253</v>
      </c>
      <c r="AX171">
        <v>99.702707581227457</v>
      </c>
      <c r="AY171" t="s">
        <v>211</v>
      </c>
      <c r="AZ171">
        <v>56.186</v>
      </c>
    </row>
    <row r="172" spans="1:52" x14ac:dyDescent="0.3">
      <c r="A172" t="s">
        <v>212</v>
      </c>
      <c r="B172">
        <v>2000</v>
      </c>
      <c r="C172">
        <v>101.62</v>
      </c>
      <c r="D172">
        <v>35.870999999999995</v>
      </c>
      <c r="E172">
        <v>94.23275560502465</v>
      </c>
      <c r="F172">
        <v>5.7672443949753553</v>
      </c>
      <c r="G172">
        <v>0</v>
      </c>
      <c r="H172">
        <v>0</v>
      </c>
      <c r="W172" t="s">
        <v>212</v>
      </c>
      <c r="X172">
        <v>2000</v>
      </c>
      <c r="AB172">
        <v>0</v>
      </c>
      <c r="AC172">
        <v>45.084134401952937</v>
      </c>
      <c r="AD172">
        <v>46.023019665560717</v>
      </c>
      <c r="AE172">
        <v>3.125601537511002</v>
      </c>
      <c r="AT172">
        <v>171</v>
      </c>
      <c r="AU172" t="s">
        <v>445</v>
      </c>
      <c r="AV172">
        <v>100</v>
      </c>
      <c r="AY172" t="s">
        <v>212</v>
      </c>
      <c r="AZ172">
        <v>101.62</v>
      </c>
    </row>
    <row r="173" spans="1:52" x14ac:dyDescent="0.3">
      <c r="A173" t="s">
        <v>212</v>
      </c>
      <c r="B173">
        <v>2015</v>
      </c>
      <c r="C173">
        <v>106.825</v>
      </c>
      <c r="D173">
        <v>35.591000000000001</v>
      </c>
      <c r="E173">
        <v>78.302256469112194</v>
      </c>
      <c r="F173">
        <v>4.7922640788330133</v>
      </c>
      <c r="G173">
        <v>13.36438356164388</v>
      </c>
      <c r="H173">
        <v>3.5410958904109289</v>
      </c>
      <c r="I173">
        <v>-1.0620332757274971</v>
      </c>
      <c r="J173">
        <v>0.23607305936072859</v>
      </c>
      <c r="W173" t="s">
        <v>212</v>
      </c>
      <c r="X173">
        <v>2015</v>
      </c>
      <c r="AB173">
        <v>0</v>
      </c>
      <c r="AC173">
        <v>16.57334724949202</v>
      </c>
      <c r="AD173">
        <v>55.353353330124037</v>
      </c>
      <c r="AE173">
        <v>6.375555889496118</v>
      </c>
      <c r="AT173">
        <v>172</v>
      </c>
      <c r="AU173" t="s">
        <v>445</v>
      </c>
      <c r="AV173">
        <v>83.094520547945194</v>
      </c>
      <c r="AY173" t="s">
        <v>212</v>
      </c>
      <c r="AZ173">
        <v>106.825</v>
      </c>
    </row>
    <row r="174" spans="1:52" x14ac:dyDescent="0.3">
      <c r="A174" t="s">
        <v>213</v>
      </c>
      <c r="B174">
        <v>2000</v>
      </c>
      <c r="C174">
        <v>431.15699999999998</v>
      </c>
      <c r="D174">
        <v>98.4</v>
      </c>
      <c r="W174" t="s">
        <v>213</v>
      </c>
      <c r="X174">
        <v>2000</v>
      </c>
      <c r="AT174">
        <v>173</v>
      </c>
      <c r="AU174" t="s">
        <v>446</v>
      </c>
      <c r="AY174" t="s">
        <v>213</v>
      </c>
      <c r="AZ174">
        <v>431.15699999999998</v>
      </c>
    </row>
    <row r="175" spans="1:52" x14ac:dyDescent="0.3">
      <c r="A175" t="s">
        <v>213</v>
      </c>
      <c r="B175">
        <v>2015</v>
      </c>
      <c r="C175">
        <v>468.45</v>
      </c>
      <c r="D175">
        <v>98.427000000000021</v>
      </c>
      <c r="E175">
        <v>98.786746681687902</v>
      </c>
      <c r="F175">
        <v>0</v>
      </c>
      <c r="G175">
        <v>1.2132533183120979</v>
      </c>
      <c r="H175">
        <v>0</v>
      </c>
      <c r="W175" t="s">
        <v>213</v>
      </c>
      <c r="X175">
        <v>2015</v>
      </c>
      <c r="AB175">
        <v>15.906735831903189</v>
      </c>
      <c r="AC175">
        <v>12.24899068546395</v>
      </c>
      <c r="AD175">
        <v>46.77091641646598</v>
      </c>
      <c r="AE175">
        <v>39.766839579757971</v>
      </c>
      <c r="AT175">
        <v>174</v>
      </c>
      <c r="AU175" t="s">
        <v>446</v>
      </c>
      <c r="AV175">
        <v>98.786746681687902</v>
      </c>
      <c r="AY175" t="s">
        <v>213</v>
      </c>
      <c r="AZ175">
        <v>468.45</v>
      </c>
    </row>
    <row r="176" spans="1:52" x14ac:dyDescent="0.3">
      <c r="A176" t="s">
        <v>214</v>
      </c>
      <c r="B176">
        <v>2000</v>
      </c>
      <c r="C176">
        <v>155.328</v>
      </c>
      <c r="D176">
        <v>93.128999999999991</v>
      </c>
      <c r="E176">
        <v>88.738172439949423</v>
      </c>
      <c r="F176">
        <v>8.6618275600505665</v>
      </c>
      <c r="G176">
        <v>2.6000000000000232</v>
      </c>
      <c r="H176">
        <v>0</v>
      </c>
      <c r="W176" t="s">
        <v>214</v>
      </c>
      <c r="X176">
        <v>2000</v>
      </c>
      <c r="AC176">
        <v>0</v>
      </c>
      <c r="AD176">
        <v>23.687807838179499</v>
      </c>
      <c r="AE176">
        <v>65.050364601769928</v>
      </c>
      <c r="AT176">
        <v>175</v>
      </c>
      <c r="AU176" t="s">
        <v>447</v>
      </c>
      <c r="AV176">
        <v>97.399999999999977</v>
      </c>
      <c r="AY176" t="s">
        <v>214</v>
      </c>
      <c r="AZ176">
        <v>155.328</v>
      </c>
    </row>
    <row r="177" spans="1:52" x14ac:dyDescent="0.3">
      <c r="A177" t="s">
        <v>214</v>
      </c>
      <c r="B177">
        <v>2015</v>
      </c>
      <c r="C177">
        <v>169.88499999999999</v>
      </c>
      <c r="D177">
        <v>94.516000000000005</v>
      </c>
      <c r="E177">
        <v>90.350765512010085</v>
      </c>
      <c r="F177">
        <v>8.8192344879898812</v>
      </c>
      <c r="G177">
        <v>9.6800000000044406E-2</v>
      </c>
      <c r="H177">
        <v>0.73319999999999652</v>
      </c>
      <c r="I177">
        <v>0.10750620480404412</v>
      </c>
      <c r="J177">
        <v>4.8879999999999771E-2</v>
      </c>
      <c r="W177" t="s">
        <v>214</v>
      </c>
      <c r="X177">
        <v>2015</v>
      </c>
      <c r="AC177">
        <v>0.95662300884950002</v>
      </c>
      <c r="AD177">
        <v>23.25049446270544</v>
      </c>
      <c r="AE177">
        <v>66.143648040455147</v>
      </c>
      <c r="AT177">
        <v>176</v>
      </c>
      <c r="AU177" t="s">
        <v>447</v>
      </c>
      <c r="AV177">
        <v>99.169999999999959</v>
      </c>
      <c r="AY177" t="s">
        <v>214</v>
      </c>
      <c r="AZ177">
        <v>169.88499999999999</v>
      </c>
    </row>
    <row r="178" spans="1:52" x14ac:dyDescent="0.3">
      <c r="A178" t="s">
        <v>215</v>
      </c>
      <c r="B178">
        <v>2000</v>
      </c>
      <c r="C178">
        <v>11688.66</v>
      </c>
      <c r="D178">
        <v>45.127000000000002</v>
      </c>
      <c r="E178">
        <v>59.206465527152943</v>
      </c>
      <c r="F178">
        <v>7.698912943385845</v>
      </c>
      <c r="G178">
        <v>18.995330532769309</v>
      </c>
      <c r="H178">
        <v>14.09929099669192</v>
      </c>
      <c r="K178">
        <v>43.102381314537709</v>
      </c>
      <c r="L178">
        <v>5.6968871281676936</v>
      </c>
      <c r="M178">
        <v>28.752818578347838</v>
      </c>
      <c r="N178">
        <v>22.447912978946761</v>
      </c>
      <c r="Q178">
        <v>78.788520904174135</v>
      </c>
      <c r="R178">
        <v>10.13331280507542</v>
      </c>
      <c r="S178">
        <v>7.1305347004509372</v>
      </c>
      <c r="T178">
        <v>3.9476315902995229</v>
      </c>
      <c r="W178" t="s">
        <v>215</v>
      </c>
      <c r="X178">
        <v>2000</v>
      </c>
      <c r="AC178">
        <v>22.75410696825017</v>
      </c>
      <c r="AD178">
        <v>4.2268818770288537</v>
      </c>
      <c r="AE178">
        <v>32.225476681873907</v>
      </c>
      <c r="AJ178">
        <v>29.258334660362902</v>
      </c>
      <c r="AK178">
        <v>4.4973121730354704</v>
      </c>
      <c r="AL178">
        <v>9.346734481139336</v>
      </c>
      <c r="AQ178">
        <v>14.796528079006199</v>
      </c>
      <c r="AR178">
        <v>3.8926048486247091</v>
      </c>
      <c r="AS178">
        <v>60.09938797654322</v>
      </c>
      <c r="AT178">
        <v>177</v>
      </c>
      <c r="AU178" t="s">
        <v>448</v>
      </c>
      <c r="AV178">
        <v>66.905378470538778</v>
      </c>
      <c r="AW178">
        <v>48.799268442705397</v>
      </c>
      <c r="AX178">
        <v>88.92183370924954</v>
      </c>
      <c r="AY178" t="s">
        <v>215</v>
      </c>
      <c r="AZ178">
        <v>11688.66</v>
      </c>
    </row>
    <row r="179" spans="1:52" x14ac:dyDescent="0.3">
      <c r="A179" t="s">
        <v>215</v>
      </c>
      <c r="B179">
        <v>2015</v>
      </c>
      <c r="C179">
        <v>16342.897000000001</v>
      </c>
      <c r="D179">
        <v>51.570999999999998</v>
      </c>
      <c r="E179">
        <v>67.362920351391665</v>
      </c>
      <c r="F179">
        <v>8.7553516997042582</v>
      </c>
      <c r="G179">
        <v>18.286237402175342</v>
      </c>
      <c r="H179">
        <v>5.5954905467287457</v>
      </c>
      <c r="I179">
        <v>0.54376365494924817</v>
      </c>
      <c r="J179">
        <v>-0.56692002999754498</v>
      </c>
      <c r="K179">
        <v>53.135666942053589</v>
      </c>
      <c r="L179">
        <v>7.0229970553086929</v>
      </c>
      <c r="M179">
        <v>29.726671133110131</v>
      </c>
      <c r="N179">
        <v>10.114664869527591</v>
      </c>
      <c r="O179">
        <v>0.66888570850105866</v>
      </c>
      <c r="P179">
        <v>-0.82221654062794469</v>
      </c>
      <c r="Q179">
        <v>80.723368187594829</v>
      </c>
      <c r="R179">
        <v>10.382161400377759</v>
      </c>
      <c r="S179">
        <v>7.5428202655008363</v>
      </c>
      <c r="T179">
        <v>1.3516501465265951</v>
      </c>
      <c r="U179">
        <v>0.12898981889471298</v>
      </c>
      <c r="V179">
        <v>-0.17306542958486185</v>
      </c>
      <c r="W179" t="s">
        <v>215</v>
      </c>
      <c r="X179">
        <v>2015</v>
      </c>
      <c r="AC179">
        <v>20.171487823412569</v>
      </c>
      <c r="AD179">
        <v>9.8457153888404054</v>
      </c>
      <c r="AE179">
        <v>37.345717139138678</v>
      </c>
      <c r="AJ179">
        <v>31.466064833254698</v>
      </c>
      <c r="AK179">
        <v>12.561806186380471</v>
      </c>
      <c r="AL179">
        <v>9.1077959224184308</v>
      </c>
      <c r="AQ179">
        <v>9.5190045593743537</v>
      </c>
      <c r="AR179">
        <v>7.2809114115476534</v>
      </c>
      <c r="AS179">
        <v>63.923452216672821</v>
      </c>
      <c r="AT179">
        <v>178</v>
      </c>
      <c r="AU179" t="s">
        <v>448</v>
      </c>
      <c r="AV179">
        <v>76.118272051095914</v>
      </c>
      <c r="AW179">
        <v>60.158663997362282</v>
      </c>
      <c r="AX179">
        <v>91.105529587972569</v>
      </c>
      <c r="AY179" t="s">
        <v>215</v>
      </c>
      <c r="AZ179">
        <v>16342.897000000001</v>
      </c>
    </row>
    <row r="180" spans="1:52" x14ac:dyDescent="0.3">
      <c r="A180" t="s">
        <v>216</v>
      </c>
      <c r="B180">
        <v>2000</v>
      </c>
      <c r="C180">
        <v>8799.1650000000009</v>
      </c>
      <c r="D180">
        <v>31.016999999999996</v>
      </c>
      <c r="E180">
        <v>9.1050873179281275</v>
      </c>
      <c r="F180">
        <v>12.075445354391141</v>
      </c>
      <c r="G180">
        <v>51.325381807711551</v>
      </c>
      <c r="H180">
        <v>27.49408551996919</v>
      </c>
      <c r="K180">
        <v>3.1906766915828331</v>
      </c>
      <c r="L180">
        <v>3.655476641526382</v>
      </c>
      <c r="M180">
        <v>54.08741222702497</v>
      </c>
      <c r="N180">
        <v>39.066434439865823</v>
      </c>
      <c r="Q180">
        <v>22.258963844902929</v>
      </c>
      <c r="R180">
        <v>30.801779355730691</v>
      </c>
      <c r="S180">
        <v>45.182520008843269</v>
      </c>
      <c r="T180">
        <v>1.7567367905231071</v>
      </c>
      <c r="W180" t="s">
        <v>216</v>
      </c>
      <c r="X180">
        <v>2000</v>
      </c>
      <c r="AC180">
        <v>8.6621185149447868</v>
      </c>
      <c r="AD180">
        <v>0</v>
      </c>
      <c r="AE180">
        <v>0.44296880298333929</v>
      </c>
      <c r="AJ180">
        <v>3.09517852357392</v>
      </c>
      <c r="AK180">
        <v>0</v>
      </c>
      <c r="AL180">
        <v>9.5498168008913004E-2</v>
      </c>
      <c r="AQ180">
        <v>21.056476709024398</v>
      </c>
      <c r="AR180">
        <v>0</v>
      </c>
      <c r="AS180">
        <v>1.2024871358785301</v>
      </c>
      <c r="AT180">
        <v>179</v>
      </c>
      <c r="AU180" t="s">
        <v>449</v>
      </c>
      <c r="AV180">
        <v>21.180532672319259</v>
      </c>
      <c r="AW180">
        <v>6.8461533331092141</v>
      </c>
      <c r="AX180">
        <v>53.060743200633617</v>
      </c>
      <c r="AY180" t="s">
        <v>216</v>
      </c>
      <c r="AZ180">
        <v>8799.1650000000009</v>
      </c>
    </row>
    <row r="181" spans="1:52" x14ac:dyDescent="0.3">
      <c r="A181" t="s">
        <v>216</v>
      </c>
      <c r="B181">
        <v>2015</v>
      </c>
      <c r="C181">
        <v>12608.59</v>
      </c>
      <c r="D181">
        <v>37.161000000000001</v>
      </c>
      <c r="E181">
        <v>21.952272030829569</v>
      </c>
      <c r="F181">
        <v>28.18259459373721</v>
      </c>
      <c r="G181">
        <v>34.505062306687087</v>
      </c>
      <c r="H181">
        <v>15.36007106874613</v>
      </c>
      <c r="I181">
        <v>0.85647898086009611</v>
      </c>
      <c r="J181">
        <v>-0.80893429674820394</v>
      </c>
      <c r="K181">
        <v>14.668016141360241</v>
      </c>
      <c r="L181">
        <v>16.80477076343174</v>
      </c>
      <c r="M181">
        <v>44.812082933693553</v>
      </c>
      <c r="N181">
        <v>23.71513016151448</v>
      </c>
      <c r="O181">
        <v>0.76515596331849378</v>
      </c>
      <c r="P181">
        <v>-1.0234202852234229</v>
      </c>
      <c r="Q181">
        <v>34.269899539194881</v>
      </c>
      <c r="R181">
        <v>47.422417840489601</v>
      </c>
      <c r="S181">
        <v>17.07596004408764</v>
      </c>
      <c r="T181">
        <v>1.2317225762278809</v>
      </c>
      <c r="U181">
        <v>0.80072904628613017</v>
      </c>
      <c r="V181">
        <v>-3.5000947619681741E-2</v>
      </c>
      <c r="W181" t="s">
        <v>216</v>
      </c>
      <c r="X181">
        <v>2015</v>
      </c>
      <c r="AC181">
        <v>16.680333944538042</v>
      </c>
      <c r="AD181">
        <v>4.4417980786112263</v>
      </c>
      <c r="AE181">
        <v>0.83014000768030016</v>
      </c>
      <c r="AJ181">
        <v>13.53401883670408</v>
      </c>
      <c r="AK181">
        <v>0.95558156562153995</v>
      </c>
      <c r="AL181">
        <v>0.17841573903461569</v>
      </c>
      <c r="AQ181">
        <v>22.404198046942799</v>
      </c>
      <c r="AR181">
        <v>9.9970565487239327</v>
      </c>
      <c r="AS181">
        <v>1.868644943528152</v>
      </c>
      <c r="AT181">
        <v>180</v>
      </c>
      <c r="AU181" t="s">
        <v>449</v>
      </c>
      <c r="AV181">
        <v>50.134866624566783</v>
      </c>
      <c r="AW181">
        <v>31.47278690479197</v>
      </c>
      <c r="AX181">
        <v>81.692317379684482</v>
      </c>
      <c r="AY181" t="s">
        <v>216</v>
      </c>
      <c r="AZ181">
        <v>12608.59</v>
      </c>
    </row>
    <row r="182" spans="1:52" x14ac:dyDescent="0.3">
      <c r="A182" t="s">
        <v>217</v>
      </c>
      <c r="B182">
        <v>2000</v>
      </c>
      <c r="C182">
        <v>1315.4549999999999</v>
      </c>
      <c r="D182">
        <v>36.654000000000003</v>
      </c>
      <c r="E182">
        <v>11.966875879601011</v>
      </c>
      <c r="F182">
        <v>9.6254367781894707</v>
      </c>
      <c r="G182">
        <v>42.454114962941169</v>
      </c>
      <c r="H182">
        <v>35.953572379268351</v>
      </c>
      <c r="K182">
        <v>4.0342171056161238</v>
      </c>
      <c r="L182">
        <v>2.1834094083069271</v>
      </c>
      <c r="M182">
        <v>39.180762941934752</v>
      </c>
      <c r="N182">
        <v>54.601610544142197</v>
      </c>
      <c r="Q182">
        <v>25.67621736202711</v>
      </c>
      <c r="R182">
        <v>22.486861609656149</v>
      </c>
      <c r="S182">
        <v>48.111171685881999</v>
      </c>
      <c r="T182">
        <v>3.7257493424347392</v>
      </c>
      <c r="W182" t="s">
        <v>217</v>
      </c>
      <c r="X182">
        <v>2000</v>
      </c>
      <c r="AC182">
        <v>8.5580418575208324</v>
      </c>
      <c r="AD182">
        <v>1.357224780442144</v>
      </c>
      <c r="AE182">
        <v>2.0516092416380349</v>
      </c>
      <c r="AJ182">
        <v>3.5378124183225892</v>
      </c>
      <c r="AK182">
        <v>0.29588125709771579</v>
      </c>
      <c r="AL182">
        <v>0.2005234301958187</v>
      </c>
      <c r="AQ182">
        <v>17.435288767040209</v>
      </c>
      <c r="AR182">
        <v>3.1416243044075469</v>
      </c>
      <c r="AS182">
        <v>5.0993042905793544</v>
      </c>
      <c r="AT182">
        <v>181</v>
      </c>
      <c r="AU182" t="s">
        <v>450</v>
      </c>
      <c r="AV182">
        <v>21.59231265779048</v>
      </c>
      <c r="AW182">
        <v>6.2176265139230509</v>
      </c>
      <c r="AX182">
        <v>48.163078971683262</v>
      </c>
      <c r="AY182" t="s">
        <v>217</v>
      </c>
      <c r="AZ182">
        <v>1315.4549999999999</v>
      </c>
    </row>
    <row r="183" spans="1:52" x14ac:dyDescent="0.3">
      <c r="A183" t="s">
        <v>217</v>
      </c>
      <c r="B183">
        <v>2015</v>
      </c>
      <c r="C183">
        <v>1844.325</v>
      </c>
      <c r="D183">
        <v>49.332000000000001</v>
      </c>
      <c r="E183">
        <v>21.466003749665749</v>
      </c>
      <c r="F183">
        <v>17.371785595507639</v>
      </c>
      <c r="G183">
        <v>45.098762641908998</v>
      </c>
      <c r="H183">
        <v>16.063448012917618</v>
      </c>
      <c r="I183">
        <v>0.6332751913376492</v>
      </c>
      <c r="J183">
        <v>-1.3260082910900488</v>
      </c>
      <c r="K183">
        <v>8.4229702541197398</v>
      </c>
      <c r="L183">
        <v>4.5587017300412986</v>
      </c>
      <c r="M183">
        <v>57.078639555382779</v>
      </c>
      <c r="N183">
        <v>29.939688460456178</v>
      </c>
      <c r="O183">
        <v>0.29258354323357438</v>
      </c>
      <c r="P183">
        <v>-1.6441281389124012</v>
      </c>
      <c r="Q183">
        <v>34.862266239577473</v>
      </c>
      <c r="R183">
        <v>30.5318710024534</v>
      </c>
      <c r="S183">
        <v>32.794448941838262</v>
      </c>
      <c r="T183">
        <v>1.8114138161308799</v>
      </c>
      <c r="U183">
        <v>0.61240325850335753</v>
      </c>
      <c r="V183">
        <v>-0.12762236842025729</v>
      </c>
      <c r="W183" t="s">
        <v>217</v>
      </c>
      <c r="X183">
        <v>2015</v>
      </c>
      <c r="AC183">
        <v>11.09292109707042</v>
      </c>
      <c r="AD183">
        <v>8.4283784558022727</v>
      </c>
      <c r="AE183">
        <v>1.944704196793047</v>
      </c>
      <c r="AJ183">
        <v>6.8807039736497204</v>
      </c>
      <c r="AK183">
        <v>0.95574280982627324</v>
      </c>
      <c r="AL183">
        <v>0.58652347064374544</v>
      </c>
      <c r="AQ183">
        <v>15.882313326268109</v>
      </c>
      <c r="AR183">
        <v>15.672628447053331</v>
      </c>
      <c r="AS183">
        <v>3.3073244662560271</v>
      </c>
      <c r="AT183">
        <v>182</v>
      </c>
      <c r="AU183" t="s">
        <v>450</v>
      </c>
      <c r="AV183">
        <v>38.837789345173377</v>
      </c>
      <c r="AW183">
        <v>12.981671984161039</v>
      </c>
      <c r="AX183">
        <v>65.394137242030865</v>
      </c>
      <c r="AY183" t="s">
        <v>217</v>
      </c>
      <c r="AZ183">
        <v>1844.325</v>
      </c>
    </row>
    <row r="184" spans="1:52" x14ac:dyDescent="0.3">
      <c r="A184" t="s">
        <v>218</v>
      </c>
      <c r="B184">
        <v>2000</v>
      </c>
      <c r="C184">
        <v>742.21799999999996</v>
      </c>
      <c r="D184">
        <v>28.694000000000003</v>
      </c>
      <c r="E184">
        <v>78.359084987596319</v>
      </c>
      <c r="F184">
        <v>8.4438350371492668</v>
      </c>
      <c r="G184">
        <v>11.889169501361311</v>
      </c>
      <c r="H184">
        <v>1.307910473893096</v>
      </c>
      <c r="K184">
        <v>75.305449312846832</v>
      </c>
      <c r="L184">
        <v>8.6056030301942652</v>
      </c>
      <c r="M184">
        <v>14.54670803648607</v>
      </c>
      <c r="N184">
        <v>1.5422396204728419</v>
      </c>
      <c r="Q184">
        <v>85.947519692541178</v>
      </c>
      <c r="R184">
        <v>8.0418336252838323</v>
      </c>
      <c r="S184">
        <v>5.285055652277677</v>
      </c>
      <c r="T184">
        <v>0.72559102989730206</v>
      </c>
      <c r="W184" t="s">
        <v>218</v>
      </c>
      <c r="X184">
        <v>2000</v>
      </c>
      <c r="AB184">
        <v>2.0670337405480659</v>
      </c>
      <c r="AC184">
        <v>44.724844082517663</v>
      </c>
      <c r="AD184">
        <v>29.500173423982531</v>
      </c>
      <c r="AE184">
        <v>4.1340674810961318</v>
      </c>
      <c r="AI184">
        <v>0.90796408548658314</v>
      </c>
      <c r="AJ184">
        <v>50.921319217617928</v>
      </c>
      <c r="AK184">
        <v>22.568201924255739</v>
      </c>
      <c r="AL184">
        <v>1.8159281709731661</v>
      </c>
      <c r="AP184">
        <v>4.9981339029685756</v>
      </c>
      <c r="AQ184">
        <v>28.95267060955922</v>
      </c>
      <c r="AR184">
        <v>46.998581277044813</v>
      </c>
      <c r="AS184">
        <v>9.9962678059371513</v>
      </c>
      <c r="AT184">
        <v>183</v>
      </c>
      <c r="AU184" t="s">
        <v>451</v>
      </c>
      <c r="AV184">
        <v>86.802920024745589</v>
      </c>
      <c r="AW184">
        <v>83.911052343041092</v>
      </c>
      <c r="AX184">
        <v>93.989353317825021</v>
      </c>
      <c r="AY184" t="s">
        <v>218</v>
      </c>
      <c r="AZ184">
        <v>742.21799999999996</v>
      </c>
    </row>
    <row r="185" spans="1:52" x14ac:dyDescent="0.3">
      <c r="A185" t="s">
        <v>218</v>
      </c>
      <c r="B185">
        <v>2015</v>
      </c>
      <c r="C185">
        <v>767.08500000000004</v>
      </c>
      <c r="D185">
        <v>28.553000000000001</v>
      </c>
      <c r="E185">
        <v>86.164053044024982</v>
      </c>
      <c r="F185">
        <v>9.3191938970476986</v>
      </c>
      <c r="G185">
        <v>3.8896857024846971</v>
      </c>
      <c r="H185">
        <v>0.62706735644262468</v>
      </c>
      <c r="I185">
        <v>0.52033120376191089</v>
      </c>
      <c r="J185">
        <v>-4.5389541163364758E-2</v>
      </c>
      <c r="K185">
        <v>84.961661182875389</v>
      </c>
      <c r="L185">
        <v>9.7090759778649911</v>
      </c>
      <c r="M185">
        <v>4.451594978548016</v>
      </c>
      <c r="N185">
        <v>0.87766786071161107</v>
      </c>
      <c r="O185">
        <v>0.64374745800190381</v>
      </c>
      <c r="P185">
        <v>-4.4304783984082059E-2</v>
      </c>
      <c r="Q185">
        <v>89.172748848443291</v>
      </c>
      <c r="R185">
        <v>8.3436079681381994</v>
      </c>
      <c r="S185">
        <v>2.4836431834185082</v>
      </c>
      <c r="T185">
        <v>0</v>
      </c>
      <c r="U185">
        <v>0.21501527706014087</v>
      </c>
      <c r="V185">
        <v>-4.8372735326486803E-2</v>
      </c>
      <c r="W185" t="s">
        <v>218</v>
      </c>
      <c r="X185">
        <v>2015</v>
      </c>
      <c r="AB185">
        <v>1.0975098654288971</v>
      </c>
      <c r="AC185">
        <v>25.650410686000651</v>
      </c>
      <c r="AD185">
        <v>58.31862262716654</v>
      </c>
      <c r="AE185">
        <v>2.1950197308577941</v>
      </c>
      <c r="AI185">
        <v>4.80428368316645E-2</v>
      </c>
      <c r="AJ185">
        <v>32.039206565879923</v>
      </c>
      <c r="AK185">
        <v>52.826368943332142</v>
      </c>
      <c r="AL185">
        <v>9.6085673663328902E-2</v>
      </c>
      <c r="AP185">
        <v>3.7725524132921722</v>
      </c>
      <c r="AQ185">
        <v>9.3442882077954543</v>
      </c>
      <c r="AR185">
        <v>72.283355814063484</v>
      </c>
      <c r="AS185">
        <v>7.5451048265843426</v>
      </c>
      <c r="AT185">
        <v>184</v>
      </c>
      <c r="AU185" t="s">
        <v>451</v>
      </c>
      <c r="AV185">
        <v>95.483246941072679</v>
      </c>
      <c r="AW185">
        <v>94.670737160740373</v>
      </c>
      <c r="AX185">
        <v>97.516356816581492</v>
      </c>
      <c r="AY185" t="s">
        <v>218</v>
      </c>
      <c r="AZ185">
        <v>767.08500000000004</v>
      </c>
    </row>
    <row r="186" spans="1:52" x14ac:dyDescent="0.3">
      <c r="A186" t="s">
        <v>219</v>
      </c>
      <c r="B186">
        <v>2000</v>
      </c>
      <c r="C186">
        <v>8549.2019999999993</v>
      </c>
      <c r="D186">
        <v>35.6</v>
      </c>
      <c r="E186">
        <v>16.737306155914521</v>
      </c>
      <c r="F186">
        <v>16.119814723239269</v>
      </c>
      <c r="G186">
        <v>29.369299614240589</v>
      </c>
      <c r="H186">
        <v>37.773579506605621</v>
      </c>
      <c r="K186">
        <v>10.203377840573671</v>
      </c>
      <c r="L186">
        <v>7.1292432487046202</v>
      </c>
      <c r="M186">
        <v>29.899358214709078</v>
      </c>
      <c r="N186">
        <v>52.768020696012627</v>
      </c>
      <c r="Q186">
        <v>28.557109063441221</v>
      </c>
      <c r="R186">
        <v>32.383657503015442</v>
      </c>
      <c r="S186">
        <v>28.410429561707701</v>
      </c>
      <c r="T186">
        <v>10.648803871835639</v>
      </c>
      <c r="W186" t="s">
        <v>219</v>
      </c>
      <c r="X186">
        <v>2000</v>
      </c>
      <c r="AB186">
        <v>0</v>
      </c>
      <c r="AC186">
        <v>14.7723504518227</v>
      </c>
      <c r="AD186">
        <v>1.5091692818306559</v>
      </c>
      <c r="AE186">
        <v>0.4557864222611645</v>
      </c>
      <c r="AI186">
        <v>0</v>
      </c>
      <c r="AJ186">
        <v>9.5376660765096144</v>
      </c>
      <c r="AK186">
        <v>0.60414926854749262</v>
      </c>
      <c r="AL186">
        <v>6.15624955165643E-2</v>
      </c>
      <c r="AP186">
        <v>0</v>
      </c>
      <c r="AQ186">
        <v>24.438197629717621</v>
      </c>
      <c r="AR186">
        <v>3.0297882490550112</v>
      </c>
      <c r="AS186">
        <v>1.08912318466859</v>
      </c>
      <c r="AT186">
        <v>185</v>
      </c>
      <c r="AU186" t="s">
        <v>452</v>
      </c>
      <c r="AV186">
        <v>32.85712087915379</v>
      </c>
      <c r="AW186">
        <v>17.332621089278291</v>
      </c>
      <c r="AX186">
        <v>60.940766566456659</v>
      </c>
      <c r="AY186" t="s">
        <v>219</v>
      </c>
      <c r="AZ186">
        <v>8549.2019999999993</v>
      </c>
    </row>
    <row r="187" spans="1:52" x14ac:dyDescent="0.3">
      <c r="A187" t="s">
        <v>219</v>
      </c>
      <c r="B187">
        <v>2015</v>
      </c>
      <c r="C187">
        <v>10711.066999999999</v>
      </c>
      <c r="D187">
        <v>58.64500000000001</v>
      </c>
      <c r="E187">
        <v>30.543790736874548</v>
      </c>
      <c r="F187">
        <v>30.71006886123617</v>
      </c>
      <c r="G187">
        <v>19.717901269147259</v>
      </c>
      <c r="H187">
        <v>19.028239132742009</v>
      </c>
      <c r="I187">
        <v>0.92043230539733523</v>
      </c>
      <c r="J187">
        <v>-1.2496893582575741</v>
      </c>
      <c r="K187">
        <v>21.81243544576267</v>
      </c>
      <c r="L187">
        <v>15.24065467037196</v>
      </c>
      <c r="M187">
        <v>28.056118712188429</v>
      </c>
      <c r="N187">
        <v>34.890791171676938</v>
      </c>
      <c r="O187">
        <v>0.77393717367926662</v>
      </c>
      <c r="P187">
        <v>-1.1918153016223794</v>
      </c>
      <c r="Q187">
        <v>36.700926009513843</v>
      </c>
      <c r="R187">
        <v>41.618716211618803</v>
      </c>
      <c r="S187">
        <v>13.83799705980346</v>
      </c>
      <c r="T187">
        <v>7.8423607190638904</v>
      </c>
      <c r="U187">
        <v>0.54292112973817486</v>
      </c>
      <c r="V187">
        <v>-0.18709621018478326</v>
      </c>
      <c r="W187" t="s">
        <v>219</v>
      </c>
      <c r="X187">
        <v>2015</v>
      </c>
      <c r="AB187">
        <v>0</v>
      </c>
      <c r="AC187">
        <v>24.426328482737379</v>
      </c>
      <c r="AD187">
        <v>5.5619574352003136</v>
      </c>
      <c r="AE187">
        <v>0.55550481893683912</v>
      </c>
      <c r="AI187">
        <v>0</v>
      </c>
      <c r="AJ187">
        <v>20.58226645982521</v>
      </c>
      <c r="AK187">
        <v>1.0454788914761839</v>
      </c>
      <c r="AL187">
        <v>0.18469009446127599</v>
      </c>
      <c r="AP187">
        <v>0</v>
      </c>
      <c r="AQ187">
        <v>27.58850695717803</v>
      </c>
      <c r="AR187">
        <v>8.3259209177648099</v>
      </c>
      <c r="AS187">
        <v>0.78649813457100726</v>
      </c>
      <c r="AT187">
        <v>186</v>
      </c>
      <c r="AU187" t="s">
        <v>452</v>
      </c>
      <c r="AV187">
        <v>61.253859598110722</v>
      </c>
      <c r="AW187">
        <v>37.053090116134634</v>
      </c>
      <c r="AX187">
        <v>78.319642221132654</v>
      </c>
      <c r="AY187" t="s">
        <v>219</v>
      </c>
      <c r="AZ187">
        <v>10711.066999999999</v>
      </c>
    </row>
    <row r="188" spans="1:52" x14ac:dyDescent="0.3">
      <c r="A188" t="s">
        <v>220</v>
      </c>
      <c r="B188">
        <v>2000</v>
      </c>
      <c r="C188">
        <v>0.78700000000000003</v>
      </c>
      <c r="D188">
        <v>100</v>
      </c>
      <c r="W188" t="s">
        <v>220</v>
      </c>
      <c r="X188">
        <v>2000</v>
      </c>
      <c r="AT188">
        <v>187</v>
      </c>
      <c r="AU188" t="s">
        <v>453</v>
      </c>
      <c r="AY188" t="s">
        <v>594</v>
      </c>
      <c r="AZ188">
        <v>0.78700000000000003</v>
      </c>
    </row>
    <row r="189" spans="1:52" x14ac:dyDescent="0.3">
      <c r="A189" t="s">
        <v>220</v>
      </c>
      <c r="B189">
        <v>2015</v>
      </c>
      <c r="C189">
        <v>0.8</v>
      </c>
      <c r="D189">
        <v>100</v>
      </c>
      <c r="W189" t="s">
        <v>220</v>
      </c>
      <c r="X189">
        <v>2015</v>
      </c>
      <c r="AT189">
        <v>188</v>
      </c>
      <c r="AU189" t="s">
        <v>453</v>
      </c>
      <c r="AY189" t="s">
        <v>594</v>
      </c>
      <c r="AZ189">
        <v>0.8</v>
      </c>
    </row>
    <row r="190" spans="1:52" x14ac:dyDescent="0.3">
      <c r="A190" t="s">
        <v>221</v>
      </c>
      <c r="B190">
        <v>2000</v>
      </c>
      <c r="C190">
        <v>6243.08</v>
      </c>
      <c r="D190">
        <v>45.458000000000006</v>
      </c>
      <c r="E190">
        <v>61.909224750339277</v>
      </c>
      <c r="F190">
        <v>6.5573626086521752</v>
      </c>
      <c r="G190">
        <v>11.32747699909808</v>
      </c>
      <c r="H190">
        <v>20.205935641910472</v>
      </c>
      <c r="K190">
        <v>49.748213518243972</v>
      </c>
      <c r="L190">
        <v>3.7262451314505349</v>
      </c>
      <c r="M190">
        <v>12.53052563680467</v>
      </c>
      <c r="N190">
        <v>33.995015713500827</v>
      </c>
      <c r="Q190">
        <v>76.500405062296309</v>
      </c>
      <c r="R190">
        <v>9.9542302544247967</v>
      </c>
      <c r="S190">
        <v>9.8840197682961559</v>
      </c>
      <c r="T190">
        <v>3.66134491498272</v>
      </c>
      <c r="W190" t="s">
        <v>221</v>
      </c>
      <c r="X190">
        <v>2000</v>
      </c>
      <c r="AB190">
        <v>0.72038105080404102</v>
      </c>
      <c r="AC190">
        <v>21.97767693561514</v>
      </c>
      <c r="AD190">
        <v>15.918846121256101</v>
      </c>
      <c r="AE190">
        <v>24.012701693468038</v>
      </c>
      <c r="AI190">
        <v>4.1126122340137398E-2</v>
      </c>
      <c r="AJ190">
        <v>29.55878019081505</v>
      </c>
      <c r="AK190">
        <v>18.818562582757671</v>
      </c>
      <c r="AL190">
        <v>1.370870744671248</v>
      </c>
      <c r="AM190">
        <v>14.68991078598423</v>
      </c>
      <c r="AN190">
        <v>13.186062376718439</v>
      </c>
      <c r="AO190">
        <v>0</v>
      </c>
      <c r="AP190">
        <v>1.5038484092657829</v>
      </c>
      <c r="AQ190">
        <v>13.57914382564493</v>
      </c>
      <c r="AR190">
        <v>12.792980927791961</v>
      </c>
      <c r="AS190">
        <v>50.128280308859424</v>
      </c>
      <c r="AT190">
        <v>189</v>
      </c>
      <c r="AU190" t="s">
        <v>454</v>
      </c>
      <c r="AV190">
        <v>68.466587358991447</v>
      </c>
      <c r="AW190">
        <v>53.474458649694498</v>
      </c>
      <c r="AX190">
        <v>86.454635316721124</v>
      </c>
      <c r="AY190" t="s">
        <v>221</v>
      </c>
      <c r="AZ190">
        <v>6243.08</v>
      </c>
    </row>
    <row r="191" spans="1:52" x14ac:dyDescent="0.3">
      <c r="A191" t="s">
        <v>221</v>
      </c>
      <c r="B191">
        <v>2015</v>
      </c>
      <c r="C191">
        <v>8075.06</v>
      </c>
      <c r="D191">
        <v>54.72999999999999</v>
      </c>
      <c r="E191">
        <v>79.776446972449179</v>
      </c>
      <c r="F191">
        <v>8.5038601212706002</v>
      </c>
      <c r="G191">
        <v>4.5015313492058864</v>
      </c>
      <c r="H191">
        <v>7.2181615570743149</v>
      </c>
      <c r="I191">
        <v>1.1911481481406601</v>
      </c>
      <c r="J191">
        <v>-0.86585160565574382</v>
      </c>
      <c r="K191">
        <v>75.074551620164257</v>
      </c>
      <c r="L191">
        <v>5.6232407695982642</v>
      </c>
      <c r="M191">
        <v>5.9541634814013378</v>
      </c>
      <c r="N191">
        <v>13.34804412883614</v>
      </c>
      <c r="O191">
        <v>1.6884225401280191</v>
      </c>
      <c r="P191">
        <v>-1.3764647723109791</v>
      </c>
      <c r="Q191">
        <v>83.665626628907049</v>
      </c>
      <c r="R191">
        <v>10.88656865498532</v>
      </c>
      <c r="S191">
        <v>3.2999845444463749</v>
      </c>
      <c r="T191">
        <v>2.147820171661238</v>
      </c>
      <c r="U191">
        <v>0.47768143777404931</v>
      </c>
      <c r="V191">
        <v>-0.10090164955476547</v>
      </c>
      <c r="W191" t="s">
        <v>221</v>
      </c>
      <c r="X191">
        <v>2015</v>
      </c>
      <c r="AB191">
        <v>1.0522555648060921</v>
      </c>
      <c r="AC191">
        <v>21.79494784381944</v>
      </c>
      <c r="AD191">
        <v>22.906313635093358</v>
      </c>
      <c r="AE191">
        <v>35.075185493536402</v>
      </c>
      <c r="AI191">
        <v>0.1761038105011935</v>
      </c>
      <c r="AJ191">
        <v>37.973611028514142</v>
      </c>
      <c r="AK191">
        <v>31.230813574943671</v>
      </c>
      <c r="AL191">
        <v>5.8701270167064488</v>
      </c>
      <c r="AM191">
        <v>14.509163551779951</v>
      </c>
      <c r="AN191">
        <v>12.765100800971</v>
      </c>
      <c r="AO191">
        <v>0</v>
      </c>
      <c r="AP191">
        <v>1.7440627508089519</v>
      </c>
      <c r="AQ191">
        <v>9.1185150771200085</v>
      </c>
      <c r="AR191">
        <v>16.411686524821992</v>
      </c>
      <c r="AS191">
        <v>58.135425026965052</v>
      </c>
      <c r="AT191">
        <v>190</v>
      </c>
      <c r="AU191" t="s">
        <v>454</v>
      </c>
      <c r="AV191">
        <v>88.280307093719799</v>
      </c>
      <c r="AW191">
        <v>80.697792389762526</v>
      </c>
      <c r="AX191">
        <v>94.552195283892388</v>
      </c>
      <c r="AY191" t="s">
        <v>221</v>
      </c>
      <c r="AZ191">
        <v>8075.06</v>
      </c>
    </row>
    <row r="192" spans="1:52" x14ac:dyDescent="0.3">
      <c r="A192" t="s">
        <v>222</v>
      </c>
      <c r="B192">
        <v>2000</v>
      </c>
      <c r="C192">
        <v>10224.112999999999</v>
      </c>
      <c r="D192">
        <v>64.575000000000003</v>
      </c>
      <c r="E192">
        <v>98.043728980040868</v>
      </c>
      <c r="F192">
        <v>1.9562710199591391</v>
      </c>
      <c r="G192">
        <v>0</v>
      </c>
      <c r="H192">
        <v>0</v>
      </c>
      <c r="K192">
        <v>98.569856985698564</v>
      </c>
      <c r="L192">
        <v>1.43014301430143</v>
      </c>
      <c r="M192">
        <v>0</v>
      </c>
      <c r="N192">
        <v>0</v>
      </c>
      <c r="Q192">
        <v>97.755102040816325</v>
      </c>
      <c r="R192">
        <v>2.2448979591836742</v>
      </c>
      <c r="S192">
        <v>0</v>
      </c>
      <c r="T192">
        <v>0</v>
      </c>
      <c r="W192" t="s">
        <v>222</v>
      </c>
      <c r="X192">
        <v>2000</v>
      </c>
      <c r="Y192">
        <v>52.270913386911722</v>
      </c>
      <c r="Z192">
        <v>24.009932177256442</v>
      </c>
      <c r="AA192">
        <v>0</v>
      </c>
      <c r="AB192">
        <v>28.260981209655281</v>
      </c>
      <c r="AC192">
        <v>48.019864354512883</v>
      </c>
      <c r="AE192">
        <v>50.023864625527992</v>
      </c>
      <c r="AI192">
        <v>10.24641508690828</v>
      </c>
      <c r="AJ192">
        <v>80.433003300330029</v>
      </c>
      <c r="AL192">
        <v>18.136853685368539</v>
      </c>
      <c r="AM192">
        <v>53.253286429385547</v>
      </c>
      <c r="AN192">
        <v>15.19212450293543</v>
      </c>
      <c r="AO192">
        <v>0</v>
      </c>
      <c r="AP192">
        <v>38.061161926450119</v>
      </c>
      <c r="AQ192">
        <v>30.384249005870871</v>
      </c>
      <c r="AS192">
        <v>67.370853034945455</v>
      </c>
      <c r="AT192">
        <v>191</v>
      </c>
      <c r="AU192" t="s">
        <v>455</v>
      </c>
      <c r="AV192">
        <v>100</v>
      </c>
      <c r="AW192">
        <v>100</v>
      </c>
      <c r="AX192">
        <v>100</v>
      </c>
      <c r="AY192" t="s">
        <v>222</v>
      </c>
      <c r="AZ192">
        <v>10224.112999999999</v>
      </c>
    </row>
    <row r="193" spans="1:52" x14ac:dyDescent="0.3">
      <c r="A193" t="s">
        <v>222</v>
      </c>
      <c r="B193">
        <v>2015</v>
      </c>
      <c r="C193">
        <v>9855.0229999999992</v>
      </c>
      <c r="D193">
        <v>71.22699999999999</v>
      </c>
      <c r="E193">
        <v>97.989531481107292</v>
      </c>
      <c r="F193">
        <v>2.0104685188927061</v>
      </c>
      <c r="G193">
        <v>0</v>
      </c>
      <c r="H193">
        <v>0</v>
      </c>
      <c r="I193">
        <v>-3.613166595571708E-3</v>
      </c>
      <c r="J193">
        <v>0</v>
      </c>
      <c r="K193">
        <v>98.569856985698564</v>
      </c>
      <c r="L193">
        <v>1.43014301430143</v>
      </c>
      <c r="M193">
        <v>0</v>
      </c>
      <c r="N193">
        <v>0</v>
      </c>
      <c r="O193">
        <v>0</v>
      </c>
      <c r="P193">
        <v>0</v>
      </c>
      <c r="Q193">
        <v>97.755102040816325</v>
      </c>
      <c r="R193">
        <v>2.2448979591836742</v>
      </c>
      <c r="S193">
        <v>0</v>
      </c>
      <c r="T193">
        <v>0</v>
      </c>
      <c r="U193">
        <v>0</v>
      </c>
      <c r="V193">
        <v>0</v>
      </c>
      <c r="W193" t="s">
        <v>222</v>
      </c>
      <c r="X193">
        <v>2015</v>
      </c>
      <c r="Y193">
        <v>75.639319669542928</v>
      </c>
      <c r="Z193">
        <v>22.350211811564382</v>
      </c>
      <c r="AA193">
        <v>0</v>
      </c>
      <c r="AB193">
        <v>53.289107857978543</v>
      </c>
      <c r="AC193">
        <v>44.700423623128763</v>
      </c>
      <c r="AE193">
        <v>53.289107857978543</v>
      </c>
      <c r="AI193">
        <v>18.136853685368539</v>
      </c>
      <c r="AJ193">
        <v>80.433003300330029</v>
      </c>
      <c r="AL193">
        <v>18.136853685368539</v>
      </c>
      <c r="AM193">
        <v>82.562977537880883</v>
      </c>
      <c r="AN193">
        <v>15.19212450293543</v>
      </c>
      <c r="AO193">
        <v>0</v>
      </c>
      <c r="AP193">
        <v>67.370853034945455</v>
      </c>
      <c r="AQ193">
        <v>30.384249005870871</v>
      </c>
      <c r="AS193">
        <v>67.370853034945455</v>
      </c>
      <c r="AT193">
        <v>192</v>
      </c>
      <c r="AU193" t="s">
        <v>455</v>
      </c>
      <c r="AV193">
        <v>100</v>
      </c>
      <c r="AW193">
        <v>100</v>
      </c>
      <c r="AX193">
        <v>100</v>
      </c>
      <c r="AY193" t="s">
        <v>222</v>
      </c>
      <c r="AZ193">
        <v>9855.0229999999992</v>
      </c>
    </row>
    <row r="194" spans="1:52" x14ac:dyDescent="0.3">
      <c r="A194" t="s">
        <v>223</v>
      </c>
      <c r="B194">
        <v>2000</v>
      </c>
      <c r="C194">
        <v>281.214</v>
      </c>
      <c r="D194">
        <v>92.400999999999982</v>
      </c>
      <c r="E194">
        <v>98.796407904485037</v>
      </c>
      <c r="F194">
        <v>1.199965893480067</v>
      </c>
      <c r="G194">
        <v>3.6262020348867999E-3</v>
      </c>
      <c r="H194">
        <v>0</v>
      </c>
      <c r="K194">
        <v>100</v>
      </c>
      <c r="L194">
        <v>0</v>
      </c>
      <c r="M194">
        <v>0</v>
      </c>
      <c r="N194">
        <v>0</v>
      </c>
      <c r="Q194">
        <v>98.697425249169427</v>
      </c>
      <c r="R194">
        <v>1.298650332225914</v>
      </c>
      <c r="S194">
        <v>3.9244186046544999E-3</v>
      </c>
      <c r="T194">
        <v>0</v>
      </c>
      <c r="W194" t="s">
        <v>223</v>
      </c>
      <c r="X194">
        <v>2000</v>
      </c>
      <c r="Y194">
        <v>68.555103492879425</v>
      </c>
      <c r="Z194">
        <v>3.7163665861083688</v>
      </c>
      <c r="AA194">
        <v>0</v>
      </c>
      <c r="AB194">
        <v>64.838736906771061</v>
      </c>
      <c r="AC194">
        <v>0</v>
      </c>
      <c r="AD194">
        <v>7.4327331722167287</v>
      </c>
      <c r="AE194">
        <v>91.363674732268308</v>
      </c>
      <c r="AI194">
        <v>0.70967741935483875</v>
      </c>
      <c r="AJ194">
        <v>0</v>
      </c>
      <c r="AK194">
        <v>99</v>
      </c>
      <c r="AL194">
        <v>1</v>
      </c>
      <c r="AM194">
        <v>70.043334047797657</v>
      </c>
      <c r="AN194">
        <v>0</v>
      </c>
      <c r="AO194">
        <v>0</v>
      </c>
      <c r="AP194">
        <v>70.043334047797657</v>
      </c>
      <c r="AQ194">
        <v>0</v>
      </c>
      <c r="AR194">
        <v>0</v>
      </c>
      <c r="AS194">
        <v>98.697425249169427</v>
      </c>
      <c r="AT194">
        <v>193</v>
      </c>
      <c r="AU194" t="s">
        <v>456</v>
      </c>
      <c r="AV194">
        <v>99.99637379796512</v>
      </c>
      <c r="AW194">
        <v>100</v>
      </c>
      <c r="AX194">
        <v>99.996075581395345</v>
      </c>
      <c r="AY194" t="s">
        <v>223</v>
      </c>
      <c r="AZ194">
        <v>281.214</v>
      </c>
    </row>
    <row r="195" spans="1:52" x14ac:dyDescent="0.3">
      <c r="A195" t="s">
        <v>223</v>
      </c>
      <c r="B195">
        <v>2015</v>
      </c>
      <c r="C195">
        <v>329.42500000000001</v>
      </c>
      <c r="D195">
        <v>94.136999999999986</v>
      </c>
      <c r="E195">
        <v>98.777441558441552</v>
      </c>
      <c r="F195">
        <v>1.2225584415584421</v>
      </c>
      <c r="G195">
        <v>0</v>
      </c>
      <c r="H195">
        <v>0</v>
      </c>
      <c r="I195">
        <v>-1.2644230695656234E-3</v>
      </c>
      <c r="J195">
        <v>0</v>
      </c>
      <c r="K195">
        <v>100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98.701298701298697</v>
      </c>
      <c r="R195">
        <v>1.2987012987012989</v>
      </c>
      <c r="S195">
        <v>0</v>
      </c>
      <c r="T195">
        <v>0</v>
      </c>
      <c r="U195">
        <v>2.5823014195130631E-4</v>
      </c>
      <c r="V195">
        <v>0</v>
      </c>
      <c r="W195" t="s">
        <v>223</v>
      </c>
      <c r="X195">
        <v>2015</v>
      </c>
      <c r="Y195">
        <v>68.897953583416353</v>
      </c>
      <c r="Z195">
        <v>2.8667040922928528</v>
      </c>
      <c r="AA195">
        <v>0</v>
      </c>
      <c r="AB195">
        <v>66.031249491123504</v>
      </c>
      <c r="AC195">
        <v>0</v>
      </c>
      <c r="AD195">
        <v>5.7334081845857057</v>
      </c>
      <c r="AE195">
        <v>93.044033373855839</v>
      </c>
      <c r="AI195">
        <v>0.70967741935483875</v>
      </c>
      <c r="AJ195">
        <v>0</v>
      </c>
      <c r="AK195">
        <v>99</v>
      </c>
      <c r="AL195">
        <v>1</v>
      </c>
      <c r="AM195">
        <v>70.046082949308754</v>
      </c>
      <c r="AN195">
        <v>0</v>
      </c>
      <c r="AO195">
        <v>0</v>
      </c>
      <c r="AP195">
        <v>70.046082949308754</v>
      </c>
      <c r="AQ195">
        <v>0</v>
      </c>
      <c r="AR195">
        <v>0</v>
      </c>
      <c r="AS195">
        <v>98.701298701298697</v>
      </c>
      <c r="AT195">
        <v>194</v>
      </c>
      <c r="AU195" t="s">
        <v>456</v>
      </c>
      <c r="AV195">
        <v>100</v>
      </c>
      <c r="AW195">
        <v>100</v>
      </c>
      <c r="AX195">
        <v>100</v>
      </c>
      <c r="AY195" t="s">
        <v>223</v>
      </c>
      <c r="AZ195">
        <v>329.42500000000001</v>
      </c>
    </row>
    <row r="196" spans="1:52" x14ac:dyDescent="0.3">
      <c r="A196" t="s">
        <v>224</v>
      </c>
      <c r="B196">
        <v>2000</v>
      </c>
      <c r="C196">
        <v>1053481.0719999999</v>
      </c>
      <c r="D196">
        <v>27.667000000000002</v>
      </c>
      <c r="E196">
        <v>21.678092411352988</v>
      </c>
      <c r="F196">
        <v>6.4793387907742552</v>
      </c>
      <c r="G196">
        <v>5.8758015811323094</v>
      </c>
      <c r="H196">
        <v>65.96676721674045</v>
      </c>
      <c r="K196">
        <v>10.5355160478233</v>
      </c>
      <c r="L196">
        <v>2.2369908762444819</v>
      </c>
      <c r="M196">
        <v>5.0136937880406549</v>
      </c>
      <c r="N196">
        <v>82.213799287891561</v>
      </c>
      <c r="Q196">
        <v>50.809403218567077</v>
      </c>
      <c r="R196">
        <v>17.570593776919559</v>
      </c>
      <c r="S196">
        <v>8.1297085098813113</v>
      </c>
      <c r="T196">
        <v>23.49029449463205</v>
      </c>
      <c r="W196" t="s">
        <v>224</v>
      </c>
      <c r="X196">
        <v>2000</v>
      </c>
      <c r="AB196">
        <v>1.399902994983041</v>
      </c>
      <c r="AC196">
        <v>3.9346727862144499</v>
      </c>
      <c r="AD196">
        <v>12.915022544493461</v>
      </c>
      <c r="AE196">
        <v>4.8283970806450736</v>
      </c>
      <c r="AF196">
        <v>9.4644133127598646</v>
      </c>
      <c r="AG196">
        <v>9.3343127893601228</v>
      </c>
      <c r="AH196">
        <v>0</v>
      </c>
      <c r="AI196">
        <v>0.1301005233997421</v>
      </c>
      <c r="AJ196">
        <v>1.89637136326825</v>
      </c>
      <c r="AK196">
        <v>8.1904157443177894</v>
      </c>
      <c r="AL196">
        <v>0.4487289402372634</v>
      </c>
      <c r="AP196">
        <v>4.5770062527606976</v>
      </c>
      <c r="AQ196">
        <v>9.2595211018694439</v>
      </c>
      <c r="AR196">
        <v>25.76335711594805</v>
      </c>
      <c r="AS196">
        <v>15.78652500074959</v>
      </c>
      <c r="AT196">
        <v>195</v>
      </c>
      <c r="AU196" t="s">
        <v>457</v>
      </c>
      <c r="AV196">
        <v>28.157431202127238</v>
      </c>
      <c r="AW196">
        <v>12.77250692406778</v>
      </c>
      <c r="AX196">
        <v>68.379996995486636</v>
      </c>
      <c r="AY196" t="s">
        <v>224</v>
      </c>
      <c r="AZ196">
        <v>1053481.0719999999</v>
      </c>
    </row>
    <row r="197" spans="1:52" x14ac:dyDescent="0.3">
      <c r="A197" t="s">
        <v>224</v>
      </c>
      <c r="B197">
        <v>2015</v>
      </c>
      <c r="C197">
        <v>1311050.527</v>
      </c>
      <c r="D197">
        <v>32.747</v>
      </c>
      <c r="E197">
        <v>44.151122747409353</v>
      </c>
      <c r="F197">
        <v>12.23338563015313</v>
      </c>
      <c r="G197">
        <v>3.7801794343119401</v>
      </c>
      <c r="H197">
        <v>39.835312188125577</v>
      </c>
      <c r="I197">
        <v>1.4982020224037575</v>
      </c>
      <c r="J197">
        <v>-1.7420970019076583</v>
      </c>
      <c r="K197">
        <v>33.804016228918989</v>
      </c>
      <c r="L197">
        <v>7.1775578473097683</v>
      </c>
      <c r="M197">
        <v>3.3969301698111849</v>
      </c>
      <c r="N197">
        <v>55.621495753960062</v>
      </c>
      <c r="O197">
        <v>1.5512333454063794</v>
      </c>
      <c r="P197">
        <v>-1.7728202355954332</v>
      </c>
      <c r="Q197">
        <v>65.401128997998185</v>
      </c>
      <c r="R197">
        <v>22.61661419703146</v>
      </c>
      <c r="S197">
        <v>4.5672641378105254</v>
      </c>
      <c r="T197">
        <v>7.4149926671598223</v>
      </c>
      <c r="U197">
        <v>0.97278171862874052</v>
      </c>
      <c r="V197">
        <v>-1.0716867884981485</v>
      </c>
      <c r="W197" t="s">
        <v>224</v>
      </c>
      <c r="X197">
        <v>2015</v>
      </c>
      <c r="AB197">
        <v>3.5189344289860589</v>
      </c>
      <c r="AC197">
        <v>12.036740698378029</v>
      </c>
      <c r="AD197">
        <v>22.650972358328701</v>
      </c>
      <c r="AE197">
        <v>9.463409690702612</v>
      </c>
      <c r="AF197">
        <v>30.532178178120919</v>
      </c>
      <c r="AG197">
        <v>30.028330893506951</v>
      </c>
      <c r="AH197">
        <v>0</v>
      </c>
      <c r="AI197">
        <v>0.50384728461396755</v>
      </c>
      <c r="AJ197">
        <v>14.543286122386601</v>
      </c>
      <c r="AK197">
        <v>17.90574229073956</v>
      </c>
      <c r="AL197">
        <v>1.3549878157928319</v>
      </c>
      <c r="AP197">
        <v>9.2648814399110329</v>
      </c>
      <c r="AQ197">
        <v>7.9742033037366387</v>
      </c>
      <c r="AR197">
        <v>32.511039771679002</v>
      </c>
      <c r="AS197">
        <v>24.915885922582561</v>
      </c>
      <c r="AT197">
        <v>196</v>
      </c>
      <c r="AU197" t="s">
        <v>457</v>
      </c>
      <c r="AV197">
        <v>56.384508377562483</v>
      </c>
      <c r="AW197">
        <v>40.981574076228753</v>
      </c>
      <c r="AX197">
        <v>88.017743195029652</v>
      </c>
      <c r="AY197" t="s">
        <v>224</v>
      </c>
      <c r="AZ197">
        <v>1311050.527</v>
      </c>
    </row>
    <row r="198" spans="1:52" x14ac:dyDescent="0.3">
      <c r="A198" t="s">
        <v>225</v>
      </c>
      <c r="B198">
        <v>2000</v>
      </c>
      <c r="C198">
        <v>211540.42800000001</v>
      </c>
      <c r="D198">
        <v>42.002000000000002</v>
      </c>
      <c r="E198">
        <v>44.241093563500513</v>
      </c>
      <c r="F198">
        <v>9.4753952908358858</v>
      </c>
      <c r="G198">
        <v>14.12251771870689</v>
      </c>
      <c r="H198">
        <v>32.160993426956708</v>
      </c>
      <c r="K198">
        <v>28.258634176185438</v>
      </c>
      <c r="L198">
        <v>7.1414603905076044</v>
      </c>
      <c r="M198">
        <v>19.44893438347162</v>
      </c>
      <c r="N198">
        <v>45.150971049835327</v>
      </c>
      <c r="Q198">
        <v>66.310296923947632</v>
      </c>
      <c r="R198">
        <v>12.69818364256294</v>
      </c>
      <c r="S198">
        <v>6.7675938169159053</v>
      </c>
      <c r="T198">
        <v>14.223925616573521</v>
      </c>
      <c r="W198" t="s">
        <v>225</v>
      </c>
      <c r="X198">
        <v>2000</v>
      </c>
      <c r="AC198">
        <v>12.924946630267749</v>
      </c>
      <c r="AD198">
        <v>31.316146933232769</v>
      </c>
      <c r="AJ198">
        <v>11.778864610978051</v>
      </c>
      <c r="AK198">
        <v>16.479769565207398</v>
      </c>
      <c r="AQ198">
        <v>14.257532370279741</v>
      </c>
      <c r="AR198">
        <v>52.052764553667892</v>
      </c>
      <c r="AT198">
        <v>197</v>
      </c>
      <c r="AU198" t="s">
        <v>458</v>
      </c>
      <c r="AV198">
        <v>53.716488854336397</v>
      </c>
      <c r="AW198">
        <v>35.400094566693042</v>
      </c>
      <c r="AX198">
        <v>79.00848056651057</v>
      </c>
      <c r="AY198" t="s">
        <v>225</v>
      </c>
      <c r="AZ198">
        <v>211540.42800000001</v>
      </c>
    </row>
    <row r="199" spans="1:52" x14ac:dyDescent="0.3">
      <c r="A199" t="s">
        <v>225</v>
      </c>
      <c r="B199">
        <v>2015</v>
      </c>
      <c r="C199">
        <v>257563.815</v>
      </c>
      <c r="D199">
        <v>53.742000000000004</v>
      </c>
      <c r="E199">
        <v>67.886608161561739</v>
      </c>
      <c r="F199">
        <v>14.614180618698599</v>
      </c>
      <c r="G199">
        <v>5.0506256299245322</v>
      </c>
      <c r="H199">
        <v>12.448585589815121</v>
      </c>
      <c r="I199">
        <v>1.5763676398707485</v>
      </c>
      <c r="J199">
        <v>-1.3141605224761057</v>
      </c>
      <c r="K199">
        <v>56.996836602864853</v>
      </c>
      <c r="L199">
        <v>14.404116223232791</v>
      </c>
      <c r="M199">
        <v>8.0434178866707953</v>
      </c>
      <c r="N199">
        <v>20.555629287231572</v>
      </c>
      <c r="O199">
        <v>1.9158801617786276</v>
      </c>
      <c r="P199">
        <v>-1.6396894508402504</v>
      </c>
      <c r="Q199">
        <v>77.259892608776241</v>
      </c>
      <c r="R199">
        <v>14.79499188001112</v>
      </c>
      <c r="S199">
        <v>2.4746034459237758</v>
      </c>
      <c r="T199">
        <v>5.4705120652888581</v>
      </c>
      <c r="U199">
        <v>0.72997304565524057</v>
      </c>
      <c r="V199">
        <v>-0.58356090341897748</v>
      </c>
      <c r="W199" t="s">
        <v>225</v>
      </c>
      <c r="X199">
        <v>2015</v>
      </c>
      <c r="AC199">
        <v>14.69597241482569</v>
      </c>
      <c r="AD199">
        <v>53.190635746736064</v>
      </c>
      <c r="AJ199">
        <v>14.924365081924201</v>
      </c>
      <c r="AK199">
        <v>42.072471520940653</v>
      </c>
      <c r="AQ199">
        <v>14.38502447208918</v>
      </c>
      <c r="AR199">
        <v>62.874868136687063</v>
      </c>
      <c r="AT199">
        <v>198</v>
      </c>
      <c r="AU199" t="s">
        <v>458</v>
      </c>
      <c r="AV199">
        <v>82.500788780260351</v>
      </c>
      <c r="AW199">
        <v>71.400952826097637</v>
      </c>
      <c r="AX199">
        <v>92.054884488787366</v>
      </c>
      <c r="AY199" t="s">
        <v>225</v>
      </c>
      <c r="AZ199">
        <v>257563.815</v>
      </c>
    </row>
    <row r="200" spans="1:52" x14ac:dyDescent="0.3">
      <c r="A200" t="s">
        <v>226</v>
      </c>
      <c r="B200">
        <v>2000</v>
      </c>
      <c r="C200">
        <v>65850.062000000005</v>
      </c>
      <c r="D200">
        <v>64.042000000000016</v>
      </c>
      <c r="E200">
        <v>87.247402747726653</v>
      </c>
      <c r="F200">
        <v>10.67403181397769</v>
      </c>
      <c r="G200">
        <v>1.3901755159603431</v>
      </c>
      <c r="H200">
        <v>0.68838992233530438</v>
      </c>
      <c r="K200">
        <v>78.988864164681104</v>
      </c>
      <c r="L200">
        <v>16.9878845165839</v>
      </c>
      <c r="M200">
        <v>2.3388479880555808</v>
      </c>
      <c r="N200">
        <v>1.6844033306794119</v>
      </c>
      <c r="Q200">
        <v>91.884368026280612</v>
      </c>
      <c r="R200">
        <v>7.1289595882459098</v>
      </c>
      <c r="S200">
        <v>0.85751937231085396</v>
      </c>
      <c r="T200">
        <v>0.12915301316261471</v>
      </c>
      <c r="W200" t="s">
        <v>226</v>
      </c>
      <c r="X200">
        <v>2000</v>
      </c>
      <c r="AC200">
        <v>62.849449483083333</v>
      </c>
      <c r="AD200">
        <v>0.32353272789314202</v>
      </c>
      <c r="AE200">
        <v>24.07442053675021</v>
      </c>
      <c r="AJ200">
        <v>68.193047058050922</v>
      </c>
      <c r="AK200">
        <v>0.27290981888789051</v>
      </c>
      <c r="AL200">
        <v>10.52290728774229</v>
      </c>
      <c r="AQ200">
        <v>59.040207861803069</v>
      </c>
      <c r="AR200">
        <v>0.3533888094717767</v>
      </c>
      <c r="AS200">
        <v>32.490771355005769</v>
      </c>
      <c r="AT200">
        <v>199</v>
      </c>
      <c r="AU200" t="s">
        <v>459</v>
      </c>
      <c r="AV200">
        <v>97.921434561704359</v>
      </c>
      <c r="AW200">
        <v>95.976748681265008</v>
      </c>
      <c r="AX200">
        <v>99.013327614526531</v>
      </c>
      <c r="AY200" t="s">
        <v>226</v>
      </c>
      <c r="AZ200">
        <v>65850.062000000005</v>
      </c>
    </row>
    <row r="201" spans="1:52" x14ac:dyDescent="0.3">
      <c r="A201" t="s">
        <v>226</v>
      </c>
      <c r="B201">
        <v>2015</v>
      </c>
      <c r="C201">
        <v>79109.271999999997</v>
      </c>
      <c r="D201">
        <v>73.375</v>
      </c>
      <c r="E201">
        <v>88.28982192739231</v>
      </c>
      <c r="F201">
        <v>9.7338120316245806</v>
      </c>
      <c r="G201">
        <v>1.433127630781643</v>
      </c>
      <c r="H201">
        <v>0.54323841020146191</v>
      </c>
      <c r="I201">
        <v>6.949461197771048E-2</v>
      </c>
      <c r="J201">
        <v>-9.6767674755894977E-3</v>
      </c>
      <c r="K201">
        <v>78.781626582661275</v>
      </c>
      <c r="L201">
        <v>16.943314587036511</v>
      </c>
      <c r="M201">
        <v>2.5906554996228031</v>
      </c>
      <c r="N201">
        <v>1.6844033306794119</v>
      </c>
      <c r="O201">
        <v>-1.3815838801321926E-2</v>
      </c>
      <c r="P201">
        <v>0</v>
      </c>
      <c r="Q201">
        <v>91.739984803759782</v>
      </c>
      <c r="R201">
        <v>7.1177574416710181</v>
      </c>
      <c r="S201">
        <v>1.0131047414065719</v>
      </c>
      <c r="T201">
        <v>0.12915301316261471</v>
      </c>
      <c r="U201">
        <v>-9.6255481680553121E-3</v>
      </c>
      <c r="V201">
        <v>0</v>
      </c>
      <c r="W201" t="s">
        <v>226</v>
      </c>
      <c r="X201">
        <v>2015</v>
      </c>
      <c r="AC201">
        <v>63.30872419596728</v>
      </c>
      <c r="AD201">
        <v>1.1389290579802791</v>
      </c>
      <c r="AE201">
        <v>23.84216867344476</v>
      </c>
      <c r="AJ201">
        <v>76.605392283438974</v>
      </c>
      <c r="AK201">
        <v>0.98543396583839937</v>
      </c>
      <c r="AL201">
        <v>1.1908003333839059</v>
      </c>
      <c r="AQ201">
        <v>57.552670966785321</v>
      </c>
      <c r="AR201">
        <v>1.1960543422308541</v>
      </c>
      <c r="AS201">
        <v>32.991259494743623</v>
      </c>
      <c r="AT201">
        <v>200</v>
      </c>
      <c r="AU201" t="s">
        <v>459</v>
      </c>
      <c r="AV201">
        <v>98.023633959016891</v>
      </c>
      <c r="AW201">
        <v>95.724941169697786</v>
      </c>
      <c r="AX201">
        <v>98.857742245430813</v>
      </c>
      <c r="AY201" t="s">
        <v>226</v>
      </c>
      <c r="AZ201">
        <v>79109.271999999997</v>
      </c>
    </row>
    <row r="202" spans="1:52" x14ac:dyDescent="0.3">
      <c r="A202" t="s">
        <v>227</v>
      </c>
      <c r="B202">
        <v>2000</v>
      </c>
      <c r="C202">
        <v>23574.751</v>
      </c>
      <c r="D202">
        <v>68.495999999999995</v>
      </c>
      <c r="E202">
        <v>75.238939381123416</v>
      </c>
      <c r="F202">
        <v>9.1903326704896831</v>
      </c>
      <c r="G202">
        <v>10.32194122311207</v>
      </c>
      <c r="H202">
        <v>5.2487867252748313</v>
      </c>
      <c r="K202">
        <v>54.604909440567774</v>
      </c>
      <c r="L202">
        <v>5.6274153647721148</v>
      </c>
      <c r="M202">
        <v>23.446246623231222</v>
      </c>
      <c r="N202">
        <v>16.3214285714289</v>
      </c>
      <c r="Q202">
        <v>84.729339977468683</v>
      </c>
      <c r="R202">
        <v>10.829058242776039</v>
      </c>
      <c r="S202">
        <v>4.285557823711315</v>
      </c>
      <c r="T202">
        <v>0.15604395604395899</v>
      </c>
      <c r="W202" t="s">
        <v>227</v>
      </c>
      <c r="X202">
        <v>2000</v>
      </c>
      <c r="Y202">
        <v>20.84001188452687</v>
      </c>
      <c r="Z202">
        <v>7.1097440496377153</v>
      </c>
      <c r="AA202">
        <v>0</v>
      </c>
      <c r="AB202">
        <v>13.73026783488916</v>
      </c>
      <c r="AC202">
        <v>10.497496809665281</v>
      </c>
      <c r="AD202">
        <v>44.309420114406549</v>
      </c>
      <c r="AE202">
        <v>20.43202245705158</v>
      </c>
      <c r="AF202">
        <v>11.38844884560157</v>
      </c>
      <c r="AG202">
        <v>10.84789867821665</v>
      </c>
      <c r="AH202">
        <v>0</v>
      </c>
      <c r="AI202">
        <v>0.5405501673849179</v>
      </c>
      <c r="AJ202">
        <v>15.12013202907066</v>
      </c>
      <c r="AK202">
        <v>38.680384278603739</v>
      </c>
      <c r="AL202">
        <v>0.80439313289337522</v>
      </c>
      <c r="AM202">
        <v>25.287116871921761</v>
      </c>
      <c r="AN202">
        <v>5.5855059702366461</v>
      </c>
      <c r="AO202">
        <v>0</v>
      </c>
      <c r="AP202">
        <v>19.701610901685111</v>
      </c>
      <c r="AQ202">
        <v>8.4470841028224282</v>
      </c>
      <c r="AR202">
        <v>46.964273062945928</v>
      </c>
      <c r="AS202">
        <v>29.31798281170034</v>
      </c>
      <c r="AT202">
        <v>201</v>
      </c>
      <c r="AU202" t="s">
        <v>460</v>
      </c>
      <c r="AV202">
        <v>84.429272051613097</v>
      </c>
      <c r="AW202">
        <v>60.232324805339893</v>
      </c>
      <c r="AX202">
        <v>95.558398220244726</v>
      </c>
      <c r="AY202" t="s">
        <v>227</v>
      </c>
      <c r="AZ202">
        <v>23574.751</v>
      </c>
    </row>
    <row r="203" spans="1:52" x14ac:dyDescent="0.3">
      <c r="A203" t="s">
        <v>227</v>
      </c>
      <c r="B203">
        <v>2015</v>
      </c>
      <c r="C203">
        <v>36423.394999999997</v>
      </c>
      <c r="D203">
        <v>69.471000000000004</v>
      </c>
      <c r="E203">
        <v>85.65929850091004</v>
      </c>
      <c r="F203">
        <v>10.299485172171289</v>
      </c>
      <c r="G203">
        <v>4.0221308873582453</v>
      </c>
      <c r="H203">
        <v>1.9085439560440801E-2</v>
      </c>
      <c r="I203">
        <v>0.69469060798577498</v>
      </c>
      <c r="J203">
        <v>-0.34864675238095938</v>
      </c>
      <c r="K203">
        <v>85.814798280430267</v>
      </c>
      <c r="L203">
        <v>8.8438112857548141</v>
      </c>
      <c r="M203">
        <v>5.3413904338149223</v>
      </c>
      <c r="N203">
        <v>0</v>
      </c>
      <c r="O203">
        <v>2.0806592559908328</v>
      </c>
      <c r="P203">
        <v>-1.08809523809526</v>
      </c>
      <c r="Q203">
        <v>85.590964192076527</v>
      </c>
      <c r="R203">
        <v>10.939180413040271</v>
      </c>
      <c r="S203">
        <v>3.4423828674106818</v>
      </c>
      <c r="T203">
        <v>2.74725274725292E-2</v>
      </c>
      <c r="U203">
        <v>5.744161430718956E-2</v>
      </c>
      <c r="V203">
        <v>-8.5714285714286517E-3</v>
      </c>
      <c r="W203" t="s">
        <v>227</v>
      </c>
      <c r="X203">
        <v>2015</v>
      </c>
      <c r="Y203">
        <v>31.937315476806329</v>
      </c>
      <c r="Z203">
        <v>14.90727461937195</v>
      </c>
      <c r="AA203">
        <v>0</v>
      </c>
      <c r="AB203">
        <v>17.030040857434368</v>
      </c>
      <c r="AC203">
        <v>27.0173921601194</v>
      </c>
      <c r="AD203">
        <v>33.2994890312441</v>
      </c>
      <c r="AE203">
        <v>25.34241730954653</v>
      </c>
      <c r="AF203">
        <v>25.894815562080101</v>
      </c>
      <c r="AG203">
        <v>23.693226070677831</v>
      </c>
      <c r="AH203">
        <v>0</v>
      </c>
      <c r="AI203">
        <v>2.2015894914022609</v>
      </c>
      <c r="AJ203">
        <v>40.18661233174727</v>
      </c>
      <c r="AK203">
        <v>42.351998880049393</v>
      </c>
      <c r="AL203">
        <v>3.276187068633603</v>
      </c>
      <c r="AM203">
        <v>34.934284809985307</v>
      </c>
      <c r="AN203">
        <v>11.53119278136224</v>
      </c>
      <c r="AO203">
        <v>0</v>
      </c>
      <c r="AP203">
        <v>23.403092028623071</v>
      </c>
      <c r="AQ203">
        <v>21.35671646362907</v>
      </c>
      <c r="AR203">
        <v>29.408087915438131</v>
      </c>
      <c r="AS203">
        <v>34.826159813009319</v>
      </c>
      <c r="AT203">
        <v>202</v>
      </c>
      <c r="AU203" t="s">
        <v>460</v>
      </c>
      <c r="AV203">
        <v>95.958783673081314</v>
      </c>
      <c r="AW203">
        <v>94.658609566185078</v>
      </c>
      <c r="AX203">
        <v>96.530144605116789</v>
      </c>
      <c r="AY203" t="s">
        <v>227</v>
      </c>
      <c r="AZ203">
        <v>36423.394999999997</v>
      </c>
    </row>
    <row r="204" spans="1:52" x14ac:dyDescent="0.3">
      <c r="A204" t="s">
        <v>228</v>
      </c>
      <c r="B204">
        <v>2000</v>
      </c>
      <c r="C204">
        <v>3841.5740000000001</v>
      </c>
      <c r="D204">
        <v>59.146000000000001</v>
      </c>
      <c r="E204">
        <v>88.573962508017274</v>
      </c>
      <c r="F204">
        <v>6.5764995660324264</v>
      </c>
      <c r="G204">
        <v>4.8495379259503171</v>
      </c>
      <c r="H204">
        <v>0</v>
      </c>
      <c r="K204">
        <v>90.953646836472245</v>
      </c>
      <c r="L204">
        <v>4.489128491928887</v>
      </c>
      <c r="M204">
        <v>4.557224671598874</v>
      </c>
      <c r="N204">
        <v>0</v>
      </c>
      <c r="Q204">
        <v>86.9302397954974</v>
      </c>
      <c r="R204">
        <v>8.0183123320931227</v>
      </c>
      <c r="S204">
        <v>5.0514478724094829</v>
      </c>
      <c r="T204">
        <v>0</v>
      </c>
      <c r="W204" t="s">
        <v>228</v>
      </c>
      <c r="X204">
        <v>2000</v>
      </c>
      <c r="Y204">
        <v>35.834426045530648</v>
      </c>
      <c r="Z204">
        <v>6.6051094279413967</v>
      </c>
      <c r="AA204">
        <v>0</v>
      </c>
      <c r="AB204">
        <v>29.229316617589259</v>
      </c>
      <c r="AC204">
        <v>0</v>
      </c>
      <c r="AD204">
        <v>30.353386738208759</v>
      </c>
      <c r="AE204">
        <v>58.220575769808491</v>
      </c>
      <c r="AI204">
        <v>8.6443319715181151</v>
      </c>
      <c r="AJ204">
        <v>0</v>
      </c>
      <c r="AK204">
        <v>73.735386447028446</v>
      </c>
      <c r="AL204">
        <v>17.218260389443799</v>
      </c>
      <c r="AM204">
        <v>43.639690538708322</v>
      </c>
      <c r="AN204">
        <v>0.77121314134425811</v>
      </c>
      <c r="AO204">
        <v>0</v>
      </c>
      <c r="AP204">
        <v>42.86847739736406</v>
      </c>
      <c r="AQ204">
        <v>0</v>
      </c>
      <c r="AR204">
        <v>1.542426282688516</v>
      </c>
      <c r="AS204">
        <v>85.387813512808876</v>
      </c>
      <c r="AT204">
        <v>203</v>
      </c>
      <c r="AU204" t="s">
        <v>461</v>
      </c>
      <c r="AV204">
        <v>95.150462074049685</v>
      </c>
      <c r="AW204">
        <v>95.442775328401126</v>
      </c>
      <c r="AX204">
        <v>94.948552127590517</v>
      </c>
      <c r="AY204" t="s">
        <v>228</v>
      </c>
      <c r="AZ204">
        <v>3841.5740000000001</v>
      </c>
    </row>
    <row r="205" spans="1:52" x14ac:dyDescent="0.3">
      <c r="A205" t="s">
        <v>228</v>
      </c>
      <c r="B205">
        <v>2015</v>
      </c>
      <c r="C205">
        <v>4688.4650000000001</v>
      </c>
      <c r="D205">
        <v>63.240999999999993</v>
      </c>
      <c r="E205">
        <v>92.177951664646514</v>
      </c>
      <c r="F205">
        <v>7.0082053337442822</v>
      </c>
      <c r="G205">
        <v>0.81384300160921441</v>
      </c>
      <c r="H205">
        <v>0</v>
      </c>
      <c r="I205">
        <v>0.24026594377528265</v>
      </c>
      <c r="J205">
        <v>0</v>
      </c>
      <c r="K205">
        <v>94.787783994662576</v>
      </c>
      <c r="L205">
        <v>4.6783670211957924</v>
      </c>
      <c r="M205">
        <v>0.53384898414162762</v>
      </c>
      <c r="N205">
        <v>0</v>
      </c>
      <c r="O205">
        <v>0.25560914387935535</v>
      </c>
      <c r="P205">
        <v>0</v>
      </c>
      <c r="Q205">
        <v>90.660979658842365</v>
      </c>
      <c r="R205">
        <v>8.362430069769486</v>
      </c>
      <c r="S205">
        <v>0.97659027138814736</v>
      </c>
      <c r="T205">
        <v>0</v>
      </c>
      <c r="U205">
        <v>0.24871599088966434</v>
      </c>
      <c r="V205">
        <v>0</v>
      </c>
      <c r="W205" t="s">
        <v>228</v>
      </c>
      <c r="X205">
        <v>2015</v>
      </c>
      <c r="Y205">
        <v>70.267085721811995</v>
      </c>
      <c r="Z205">
        <v>8.3612003263601284</v>
      </c>
      <c r="AA205">
        <v>0</v>
      </c>
      <c r="AB205">
        <v>61.905885395451868</v>
      </c>
      <c r="AC205">
        <v>6.2812704341803514</v>
      </c>
      <c r="AD205">
        <v>23.990795835014289</v>
      </c>
      <c r="AE205">
        <v>61.905885395451868</v>
      </c>
      <c r="AI205">
        <v>20.843039263801732</v>
      </c>
      <c r="AJ205">
        <v>11.32698379768655</v>
      </c>
      <c r="AK205">
        <v>62.617760933174317</v>
      </c>
      <c r="AL205">
        <v>20.843039263801732</v>
      </c>
      <c r="AM205">
        <v>87.728840575155189</v>
      </c>
      <c r="AN205">
        <v>2.932139083687165</v>
      </c>
      <c r="AO205">
        <v>0</v>
      </c>
      <c r="AP205">
        <v>84.796701491468028</v>
      </c>
      <c r="AQ205">
        <v>3.4595233148803199</v>
      </c>
      <c r="AR205">
        <v>2.4047548524940101</v>
      </c>
      <c r="AS205">
        <v>84.796701491468028</v>
      </c>
      <c r="AT205">
        <v>204</v>
      </c>
      <c r="AU205" t="s">
        <v>461</v>
      </c>
      <c r="AV205">
        <v>99.186156998390786</v>
      </c>
      <c r="AW205">
        <v>99.466151015858372</v>
      </c>
      <c r="AX205">
        <v>99.023409728611853</v>
      </c>
      <c r="AY205" t="s">
        <v>228</v>
      </c>
      <c r="AZ205">
        <v>4688.4650000000001</v>
      </c>
    </row>
    <row r="206" spans="1:52" x14ac:dyDescent="0.3">
      <c r="A206" t="s">
        <v>229</v>
      </c>
      <c r="B206">
        <v>2000</v>
      </c>
      <c r="C206">
        <v>76.805999999999997</v>
      </c>
      <c r="D206">
        <v>51.822999999999993</v>
      </c>
      <c r="W206" t="s">
        <v>229</v>
      </c>
      <c r="X206">
        <v>2000</v>
      </c>
      <c r="AT206">
        <v>205</v>
      </c>
      <c r="AU206" t="s">
        <v>462</v>
      </c>
      <c r="AY206" t="s">
        <v>229</v>
      </c>
      <c r="AZ206">
        <v>76.805999999999997</v>
      </c>
    </row>
    <row r="207" spans="1:52" x14ac:dyDescent="0.3">
      <c r="A207" t="s">
        <v>229</v>
      </c>
      <c r="B207">
        <v>2015</v>
      </c>
      <c r="C207">
        <v>87.78</v>
      </c>
      <c r="D207">
        <v>52.20300000000001</v>
      </c>
      <c r="W207" t="s">
        <v>229</v>
      </c>
      <c r="X207">
        <v>2015</v>
      </c>
      <c r="AT207">
        <v>206</v>
      </c>
      <c r="AU207" t="s">
        <v>462</v>
      </c>
      <c r="AY207" t="s">
        <v>229</v>
      </c>
      <c r="AZ207">
        <v>87.78</v>
      </c>
    </row>
    <row r="208" spans="1:52" x14ac:dyDescent="0.3">
      <c r="A208" t="s">
        <v>230</v>
      </c>
      <c r="B208">
        <v>2000</v>
      </c>
      <c r="C208">
        <v>6013.7110000000002</v>
      </c>
      <c r="D208">
        <v>91.203000000000003</v>
      </c>
      <c r="E208">
        <v>100</v>
      </c>
      <c r="F208">
        <v>0</v>
      </c>
      <c r="G208">
        <v>0</v>
      </c>
      <c r="H208">
        <v>0</v>
      </c>
      <c r="K208">
        <v>100</v>
      </c>
      <c r="L208">
        <v>0</v>
      </c>
      <c r="M208">
        <v>0</v>
      </c>
      <c r="N208">
        <v>0</v>
      </c>
      <c r="Q208">
        <v>100</v>
      </c>
      <c r="R208">
        <v>0</v>
      </c>
      <c r="S208">
        <v>0</v>
      </c>
      <c r="T208">
        <v>0</v>
      </c>
      <c r="W208" t="s">
        <v>230</v>
      </c>
      <c r="X208">
        <v>2000</v>
      </c>
      <c r="Y208">
        <v>78.853096707876261</v>
      </c>
      <c r="Z208">
        <v>0.44793250000000739</v>
      </c>
      <c r="AA208">
        <v>0</v>
      </c>
      <c r="AB208">
        <v>78.405164207876254</v>
      </c>
      <c r="AC208">
        <v>0</v>
      </c>
      <c r="AD208">
        <v>0.89586500000000002</v>
      </c>
      <c r="AE208">
        <v>99.104134999999999</v>
      </c>
      <c r="AF208">
        <v>77.658222204837813</v>
      </c>
      <c r="AG208">
        <v>2.5</v>
      </c>
      <c r="AH208">
        <v>0</v>
      </c>
      <c r="AI208">
        <v>75.158222204837813</v>
      </c>
      <c r="AJ208">
        <v>0</v>
      </c>
      <c r="AK208">
        <v>5</v>
      </c>
      <c r="AL208">
        <v>95</v>
      </c>
      <c r="AM208">
        <v>78.968348519803826</v>
      </c>
      <c r="AN208">
        <v>0.25</v>
      </c>
      <c r="AO208">
        <v>0</v>
      </c>
      <c r="AP208">
        <v>78.718348519803826</v>
      </c>
      <c r="AQ208">
        <v>0</v>
      </c>
      <c r="AR208">
        <v>0.5</v>
      </c>
      <c r="AS208">
        <v>99.5</v>
      </c>
      <c r="AT208">
        <v>207</v>
      </c>
      <c r="AU208" t="s">
        <v>463</v>
      </c>
      <c r="AV208">
        <v>100</v>
      </c>
      <c r="AW208">
        <v>100</v>
      </c>
      <c r="AX208">
        <v>100</v>
      </c>
      <c r="AY208" t="s">
        <v>230</v>
      </c>
      <c r="AZ208">
        <v>6013.7110000000002</v>
      </c>
    </row>
    <row r="209" spans="1:52" x14ac:dyDescent="0.3">
      <c r="A209" t="s">
        <v>230</v>
      </c>
      <c r="B209">
        <v>2015</v>
      </c>
      <c r="C209">
        <v>8064.0360000000001</v>
      </c>
      <c r="D209">
        <v>92.139999999999986</v>
      </c>
      <c r="E209">
        <v>100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100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100</v>
      </c>
      <c r="R209">
        <v>0</v>
      </c>
      <c r="S209">
        <v>0</v>
      </c>
      <c r="T209">
        <v>0</v>
      </c>
      <c r="U209">
        <v>0</v>
      </c>
      <c r="V209">
        <v>0</v>
      </c>
      <c r="W209" t="s">
        <v>230</v>
      </c>
      <c r="X209">
        <v>2015</v>
      </c>
      <c r="Y209">
        <v>93.280417995058713</v>
      </c>
      <c r="Z209">
        <v>0.42685000000000878</v>
      </c>
      <c r="AA209">
        <v>0</v>
      </c>
      <c r="AB209">
        <v>92.853567995058711</v>
      </c>
      <c r="AC209">
        <v>0</v>
      </c>
      <c r="AD209">
        <v>0.85370000000000046</v>
      </c>
      <c r="AE209">
        <v>99.146299999999997</v>
      </c>
      <c r="AF209">
        <v>91.47043015756087</v>
      </c>
      <c r="AG209">
        <v>2.5</v>
      </c>
      <c r="AH209">
        <v>0</v>
      </c>
      <c r="AI209">
        <v>88.97043015756087</v>
      </c>
      <c r="AJ209">
        <v>0</v>
      </c>
      <c r="AK209">
        <v>5</v>
      </c>
      <c r="AL209">
        <v>95</v>
      </c>
      <c r="AM209">
        <v>93.43481895449797</v>
      </c>
      <c r="AN209">
        <v>0.25</v>
      </c>
      <c r="AO209">
        <v>0</v>
      </c>
      <c r="AP209">
        <v>93.18481895449797</v>
      </c>
      <c r="AQ209">
        <v>0</v>
      </c>
      <c r="AR209">
        <v>0.5</v>
      </c>
      <c r="AS209">
        <v>99.5</v>
      </c>
      <c r="AT209">
        <v>208</v>
      </c>
      <c r="AU209" t="s">
        <v>463</v>
      </c>
      <c r="AV209">
        <v>100</v>
      </c>
      <c r="AW209">
        <v>100</v>
      </c>
      <c r="AX209">
        <v>100</v>
      </c>
      <c r="AY209" t="s">
        <v>230</v>
      </c>
      <c r="AZ209">
        <v>8064.0360000000001</v>
      </c>
    </row>
    <row r="210" spans="1:52" x14ac:dyDescent="0.3">
      <c r="A210" t="s">
        <v>231</v>
      </c>
      <c r="B210">
        <v>2000</v>
      </c>
      <c r="C210">
        <v>57147.080999999998</v>
      </c>
      <c r="D210">
        <v>67.222000000000008</v>
      </c>
      <c r="W210" t="s">
        <v>231</v>
      </c>
      <c r="X210">
        <v>2000</v>
      </c>
      <c r="AT210">
        <v>209</v>
      </c>
      <c r="AU210" t="s">
        <v>464</v>
      </c>
      <c r="AY210" t="s">
        <v>231</v>
      </c>
      <c r="AZ210">
        <v>57147.080999999998</v>
      </c>
    </row>
    <row r="211" spans="1:52" x14ac:dyDescent="0.3">
      <c r="A211" t="s">
        <v>231</v>
      </c>
      <c r="B211">
        <v>2015</v>
      </c>
      <c r="C211">
        <v>59797.684999999998</v>
      </c>
      <c r="D211">
        <v>68.963999999999999</v>
      </c>
      <c r="E211">
        <v>99.281444353504682</v>
      </c>
      <c r="F211">
        <v>0.1000196464953165</v>
      </c>
      <c r="G211">
        <v>0.61853600000002018</v>
      </c>
      <c r="H211">
        <v>0</v>
      </c>
      <c r="K211">
        <v>99.212688442211046</v>
      </c>
      <c r="L211">
        <v>9.9811557788944794E-2</v>
      </c>
      <c r="M211">
        <v>0.6875</v>
      </c>
      <c r="N211">
        <v>0</v>
      </c>
      <c r="Q211">
        <v>99.312386706948629</v>
      </c>
      <c r="R211">
        <v>0.1001132930513596</v>
      </c>
      <c r="S211">
        <v>0.58750000000000568</v>
      </c>
      <c r="T211">
        <v>0</v>
      </c>
      <c r="W211" t="s">
        <v>231</v>
      </c>
      <c r="X211">
        <v>2015</v>
      </c>
      <c r="Y211">
        <v>95.426353520507277</v>
      </c>
      <c r="Z211">
        <v>0.92989373535344233</v>
      </c>
      <c r="AA211">
        <v>0</v>
      </c>
      <c r="AB211">
        <v>94.496459785153831</v>
      </c>
      <c r="AC211">
        <v>0.27773819669500532</v>
      </c>
      <c r="AD211">
        <v>1.582049274011879</v>
      </c>
      <c r="AE211">
        <v>97.421656882797777</v>
      </c>
      <c r="AF211">
        <v>93.69131567669136</v>
      </c>
      <c r="AG211">
        <v>2.704829086490895</v>
      </c>
      <c r="AH211">
        <v>0</v>
      </c>
      <c r="AI211">
        <v>90.986486590200471</v>
      </c>
      <c r="AJ211">
        <v>0.31218592964824121</v>
      </c>
      <c r="AK211">
        <v>5.0974722433335478</v>
      </c>
      <c r="AL211">
        <v>93.803030269229268</v>
      </c>
      <c r="AM211">
        <v>96.207174377265758</v>
      </c>
      <c r="AN211">
        <v>0.13111782477340819</v>
      </c>
      <c r="AO211">
        <v>0</v>
      </c>
      <c r="AP211">
        <v>96.076056552492346</v>
      </c>
      <c r="AQ211">
        <v>0.26223564954681639</v>
      </c>
      <c r="AR211">
        <v>0</v>
      </c>
      <c r="AS211">
        <v>99.05015105740182</v>
      </c>
      <c r="AT211">
        <v>210</v>
      </c>
      <c r="AU211" t="s">
        <v>464</v>
      </c>
      <c r="AV211">
        <v>99.38146399999998</v>
      </c>
      <c r="AW211">
        <v>99.3125</v>
      </c>
      <c r="AX211">
        <v>99.412499999999994</v>
      </c>
      <c r="AY211" t="s">
        <v>231</v>
      </c>
      <c r="AZ211">
        <v>59797.684999999998</v>
      </c>
    </row>
    <row r="212" spans="1:52" x14ac:dyDescent="0.3">
      <c r="A212" t="s">
        <v>232</v>
      </c>
      <c r="B212">
        <v>2000</v>
      </c>
      <c r="C212">
        <v>2600.0949999999998</v>
      </c>
      <c r="D212">
        <v>51.814000000000007</v>
      </c>
      <c r="E212">
        <v>83.750719252925109</v>
      </c>
      <c r="F212">
        <v>12.983356461479289</v>
      </c>
      <c r="G212">
        <v>2.367403415906987</v>
      </c>
      <c r="H212">
        <v>0.89852086968861444</v>
      </c>
      <c r="K212">
        <v>83.969174544283234</v>
      </c>
      <c r="L212">
        <v>11.03284786369154</v>
      </c>
      <c r="M212">
        <v>3.697901872292789</v>
      </c>
      <c r="N212">
        <v>1.3000757197324331</v>
      </c>
      <c r="Q212">
        <v>83.547560132429041</v>
      </c>
      <c r="R212">
        <v>14.797291060101299</v>
      </c>
      <c r="S212">
        <v>1.1300660433936469</v>
      </c>
      <c r="T212">
        <v>0.52508276407601073</v>
      </c>
      <c r="W212" t="s">
        <v>232</v>
      </c>
      <c r="X212">
        <v>2000</v>
      </c>
      <c r="AB212">
        <v>5.9983967031352172</v>
      </c>
      <c r="AC212">
        <v>33.517952770818383</v>
      </c>
      <c r="AD212">
        <v>35.236774724268678</v>
      </c>
      <c r="AE212">
        <v>14.99599175783804</v>
      </c>
      <c r="AI212">
        <v>0.78247472956423236</v>
      </c>
      <c r="AJ212">
        <v>51.784728398880489</v>
      </c>
      <c r="AK212">
        <v>30.228259321492171</v>
      </c>
      <c r="AL212">
        <v>1.9561868239105811</v>
      </c>
      <c r="AP212">
        <v>10.660128715421051</v>
      </c>
      <c r="AQ212">
        <v>17.186878601416431</v>
      </c>
      <c r="AR212">
        <v>39.710359742459978</v>
      </c>
      <c r="AS212">
        <v>26.65032178855262</v>
      </c>
      <c r="AT212">
        <v>211</v>
      </c>
      <c r="AU212" t="s">
        <v>465</v>
      </c>
      <c r="AV212">
        <v>96.734075714404398</v>
      </c>
      <c r="AW212">
        <v>95.002022407974778</v>
      </c>
      <c r="AX212">
        <v>98.344851192530342</v>
      </c>
      <c r="AY212" t="s">
        <v>232</v>
      </c>
      <c r="AZ212">
        <v>2600.0949999999998</v>
      </c>
    </row>
    <row r="213" spans="1:52" x14ac:dyDescent="0.3">
      <c r="A213" t="s">
        <v>232</v>
      </c>
      <c r="B213">
        <v>2015</v>
      </c>
      <c r="C213">
        <v>2793.335</v>
      </c>
      <c r="D213">
        <v>54.788000000000004</v>
      </c>
      <c r="E213">
        <v>85.37371383292853</v>
      </c>
      <c r="F213">
        <v>13.31254954319564</v>
      </c>
      <c r="G213">
        <v>0.56905120706399415</v>
      </c>
      <c r="H213">
        <v>0.74468541681182898</v>
      </c>
      <c r="I213">
        <v>0.10819963866689478</v>
      </c>
      <c r="J213">
        <v>-1.0255696858452365E-2</v>
      </c>
      <c r="K213">
        <v>87.473298784358064</v>
      </c>
      <c r="L213">
        <v>11.49326050733174</v>
      </c>
      <c r="M213">
        <v>0.32971020913106491</v>
      </c>
      <c r="N213">
        <v>0.70373049917913022</v>
      </c>
      <c r="O213">
        <v>0.23360828267165534</v>
      </c>
      <c r="P213">
        <v>-3.9756348036886859E-2</v>
      </c>
      <c r="Q213">
        <v>83.64110021636958</v>
      </c>
      <c r="R213">
        <v>14.81385814890271</v>
      </c>
      <c r="S213">
        <v>0.76655951542610978</v>
      </c>
      <c r="T213">
        <v>0.77848211930160005</v>
      </c>
      <c r="U213">
        <v>6.2360055960359283E-3</v>
      </c>
      <c r="V213">
        <v>1.6893290348372621E-2</v>
      </c>
      <c r="W213" t="s">
        <v>232</v>
      </c>
      <c r="X213">
        <v>2015</v>
      </c>
      <c r="AB213">
        <v>7.6631555032022849</v>
      </c>
      <c r="AC213">
        <v>44.83270406079972</v>
      </c>
      <c r="AD213">
        <v>21.383121014123109</v>
      </c>
      <c r="AE213">
        <v>19.157888758005711</v>
      </c>
      <c r="AI213">
        <v>2.5445945686837339</v>
      </c>
      <c r="AJ213">
        <v>63.940682599217219</v>
      </c>
      <c r="AK213">
        <v>17.171129763431509</v>
      </c>
      <c r="AL213">
        <v>6.3614864217093334</v>
      </c>
      <c r="AP213">
        <v>11.716976817803509</v>
      </c>
      <c r="AQ213">
        <v>29.641589862284729</v>
      </c>
      <c r="AR213">
        <v>24.70706830957608</v>
      </c>
      <c r="AS213">
        <v>29.292442044508761</v>
      </c>
      <c r="AT213">
        <v>212</v>
      </c>
      <c r="AU213" t="s">
        <v>465</v>
      </c>
      <c r="AV213">
        <v>98.686263376124174</v>
      </c>
      <c r="AW213">
        <v>98.966559291689805</v>
      </c>
      <c r="AX213">
        <v>98.45495836527229</v>
      </c>
      <c r="AY213" t="s">
        <v>232</v>
      </c>
      <c r="AZ213">
        <v>2793.335</v>
      </c>
    </row>
    <row r="214" spans="1:52" x14ac:dyDescent="0.3">
      <c r="A214" t="s">
        <v>233</v>
      </c>
      <c r="B214">
        <v>2000</v>
      </c>
      <c r="C214">
        <v>125714.674</v>
      </c>
      <c r="D214">
        <v>78.649000000000001</v>
      </c>
      <c r="E214">
        <v>99.983289828613906</v>
      </c>
      <c r="F214">
        <v>0</v>
      </c>
      <c r="G214">
        <v>1.6710171386094399E-2</v>
      </c>
      <c r="H214">
        <v>0</v>
      </c>
      <c r="W214" t="s">
        <v>233</v>
      </c>
      <c r="X214">
        <v>2000</v>
      </c>
      <c r="Y214">
        <v>98.214321207090677</v>
      </c>
      <c r="Z214">
        <v>0.52655809389636032</v>
      </c>
      <c r="AA214">
        <v>37.055154585968538</v>
      </c>
      <c r="AB214">
        <v>60.632608527225777</v>
      </c>
      <c r="AC214">
        <v>21.621463649159299</v>
      </c>
      <c r="AD214">
        <v>17.729217652228829</v>
      </c>
      <c r="AE214">
        <v>60.632608527225777</v>
      </c>
      <c r="AT214">
        <v>213</v>
      </c>
      <c r="AU214" t="s">
        <v>466</v>
      </c>
      <c r="AV214">
        <v>99.983289828613906</v>
      </c>
      <c r="AY214" t="s">
        <v>233</v>
      </c>
      <c r="AZ214">
        <v>125714.674</v>
      </c>
    </row>
    <row r="215" spans="1:52" x14ac:dyDescent="0.3">
      <c r="A215" t="s">
        <v>233</v>
      </c>
      <c r="B215">
        <v>2015</v>
      </c>
      <c r="C215">
        <v>126573.481</v>
      </c>
      <c r="D215">
        <v>93.498000000000005</v>
      </c>
      <c r="E215">
        <v>100</v>
      </c>
      <c r="F215">
        <v>0</v>
      </c>
      <c r="G215">
        <v>0</v>
      </c>
      <c r="H215">
        <v>0</v>
      </c>
      <c r="I215">
        <v>1.1140114257396287E-3</v>
      </c>
      <c r="J215">
        <v>0</v>
      </c>
      <c r="W215" t="s">
        <v>233</v>
      </c>
      <c r="X215">
        <v>2015</v>
      </c>
      <c r="Y215">
        <v>99.7982935137629</v>
      </c>
      <c r="Z215">
        <v>3.57582276922137E-2</v>
      </c>
      <c r="AA215">
        <v>22.01643265068963</v>
      </c>
      <c r="AB215">
        <v>77.74610263538105</v>
      </c>
      <c r="AC215">
        <v>3.8003619733586191</v>
      </c>
      <c r="AD215">
        <v>18.26798383365799</v>
      </c>
      <c r="AE215">
        <v>77.931654192983387</v>
      </c>
      <c r="AT215">
        <v>214</v>
      </c>
      <c r="AU215" t="s">
        <v>466</v>
      </c>
      <c r="AV215">
        <v>100</v>
      </c>
      <c r="AY215" t="s">
        <v>233</v>
      </c>
      <c r="AZ215">
        <v>126573.481</v>
      </c>
    </row>
    <row r="216" spans="1:52" x14ac:dyDescent="0.3">
      <c r="A216" t="s">
        <v>234</v>
      </c>
      <c r="B216">
        <v>2000</v>
      </c>
      <c r="C216">
        <v>4767.4759999999997</v>
      </c>
      <c r="D216">
        <v>79.808000000000007</v>
      </c>
      <c r="E216">
        <v>98.543941372683705</v>
      </c>
      <c r="F216">
        <v>1.244756762830556</v>
      </c>
      <c r="G216">
        <v>0</v>
      </c>
      <c r="H216">
        <v>0.21130186448574231</v>
      </c>
      <c r="K216">
        <v>97.843033188020684</v>
      </c>
      <c r="L216">
        <v>1.1105035369904941</v>
      </c>
      <c r="M216">
        <v>0</v>
      </c>
      <c r="N216">
        <v>1.0464632749888201</v>
      </c>
      <c r="Q216">
        <v>98.721276202083203</v>
      </c>
      <c r="R216">
        <v>1.2787237979167949</v>
      </c>
      <c r="S216">
        <v>0</v>
      </c>
      <c r="T216">
        <v>0</v>
      </c>
      <c r="W216" t="s">
        <v>234</v>
      </c>
      <c r="X216">
        <v>2000</v>
      </c>
      <c r="Y216">
        <v>76.671152736143569</v>
      </c>
      <c r="Z216">
        <v>21.872788636540129</v>
      </c>
      <c r="AA216">
        <v>0</v>
      </c>
      <c r="AB216">
        <v>54.798364099603447</v>
      </c>
      <c r="AC216">
        <v>0.77049220730540902</v>
      </c>
      <c r="AD216">
        <v>42.975085065774849</v>
      </c>
      <c r="AE216">
        <v>54.798364099603447</v>
      </c>
      <c r="AI216">
        <v>3.2192851289460989</v>
      </c>
      <c r="AJ216">
        <v>2.4078417130907108</v>
      </c>
      <c r="AK216">
        <v>92.215906345983868</v>
      </c>
      <c r="AL216">
        <v>3.2192851289460989</v>
      </c>
      <c r="AM216">
        <v>83.274511930879527</v>
      </c>
      <c r="AN216">
        <v>15.44676427120368</v>
      </c>
      <c r="AO216">
        <v>0</v>
      </c>
      <c r="AP216">
        <v>67.827747659675836</v>
      </c>
      <c r="AQ216">
        <v>0.35688873739007532</v>
      </c>
      <c r="AR216">
        <v>30.536639805017291</v>
      </c>
      <c r="AS216">
        <v>67.827747659675836</v>
      </c>
      <c r="AT216">
        <v>215</v>
      </c>
      <c r="AU216" t="s">
        <v>467</v>
      </c>
      <c r="AV216">
        <v>99.788698135514252</v>
      </c>
      <c r="AW216">
        <v>98.953536725011176</v>
      </c>
      <c r="AX216">
        <v>100</v>
      </c>
      <c r="AY216" t="s">
        <v>234</v>
      </c>
      <c r="AZ216">
        <v>4767.4759999999997</v>
      </c>
    </row>
    <row r="217" spans="1:52" x14ac:dyDescent="0.3">
      <c r="A217" t="s">
        <v>234</v>
      </c>
      <c r="B217">
        <v>2015</v>
      </c>
      <c r="C217">
        <v>7594.5469999999996</v>
      </c>
      <c r="D217">
        <v>83.679000000000002</v>
      </c>
      <c r="E217">
        <v>96.708058018969155</v>
      </c>
      <c r="F217">
        <v>1.227597264960306</v>
      </c>
      <c r="G217">
        <v>2.0520725521481711</v>
      </c>
      <c r="H217">
        <v>1.2272163922379399E-2</v>
      </c>
      <c r="I217">
        <v>-0.12239222358097</v>
      </c>
      <c r="J217">
        <v>-1.3268646704224195E-2</v>
      </c>
      <c r="K217">
        <v>95.744608426788034</v>
      </c>
      <c r="L217">
        <v>1.0866867352875129</v>
      </c>
      <c r="M217">
        <v>3.0988278263546651</v>
      </c>
      <c r="N217">
        <v>6.9877011569786901E-2</v>
      </c>
      <c r="O217">
        <v>-0.13989498408217665</v>
      </c>
      <c r="P217">
        <v>-6.5105750894602216E-2</v>
      </c>
      <c r="Q217">
        <v>96.895972080967837</v>
      </c>
      <c r="R217">
        <v>1.2550808720157149</v>
      </c>
      <c r="S217">
        <v>1.8479103031929429</v>
      </c>
      <c r="T217">
        <v>1.0367438235095001E-3</v>
      </c>
      <c r="U217">
        <v>-0.12168694140769105</v>
      </c>
      <c r="V217">
        <v>6.9116254900633336E-5</v>
      </c>
      <c r="W217" t="s">
        <v>234</v>
      </c>
      <c r="X217">
        <v>2015</v>
      </c>
      <c r="Y217">
        <v>77.261983477501303</v>
      </c>
      <c r="Z217">
        <v>19.446074541467841</v>
      </c>
      <c r="AA217">
        <v>0</v>
      </c>
      <c r="AB217">
        <v>57.815908936033473</v>
      </c>
      <c r="AC217">
        <v>0</v>
      </c>
      <c r="AD217">
        <v>38.892149082935667</v>
      </c>
      <c r="AE217">
        <v>57.815908936033473</v>
      </c>
      <c r="AI217">
        <v>5.9873186861065921</v>
      </c>
      <c r="AJ217">
        <v>0</v>
      </c>
      <c r="AK217">
        <v>89.757289740681443</v>
      </c>
      <c r="AL217">
        <v>5.9873186861065921</v>
      </c>
      <c r="AM217">
        <v>82.402431567310543</v>
      </c>
      <c r="AN217">
        <v>14.49354051365729</v>
      </c>
      <c r="AO217">
        <v>0</v>
      </c>
      <c r="AP217">
        <v>67.90889105365325</v>
      </c>
      <c r="AQ217">
        <v>0</v>
      </c>
      <c r="AR217">
        <v>28.987081027314581</v>
      </c>
      <c r="AS217">
        <v>67.90889105365325</v>
      </c>
      <c r="AT217">
        <v>216</v>
      </c>
      <c r="AU217" t="s">
        <v>467</v>
      </c>
      <c r="AV217">
        <v>97.935655283929449</v>
      </c>
      <c r="AW217">
        <v>96.831295162075548</v>
      </c>
      <c r="AX217">
        <v>98.151052952983548</v>
      </c>
      <c r="AY217" t="s">
        <v>234</v>
      </c>
      <c r="AZ217">
        <v>7594.5469999999996</v>
      </c>
    </row>
    <row r="218" spans="1:52" x14ac:dyDescent="0.3">
      <c r="A218" t="s">
        <v>235</v>
      </c>
      <c r="B218">
        <v>2000</v>
      </c>
      <c r="C218">
        <v>14956.769</v>
      </c>
      <c r="D218">
        <v>55.729000000000006</v>
      </c>
      <c r="E218">
        <v>96.946253130759331</v>
      </c>
      <c r="F218">
        <v>1.99015935803122</v>
      </c>
      <c r="G218">
        <v>1.0026241669471521</v>
      </c>
      <c r="H218">
        <v>6.0963344262295903E-2</v>
      </c>
      <c r="K218">
        <v>97.15789990393823</v>
      </c>
      <c r="L218">
        <v>0.88499095151898</v>
      </c>
      <c r="M218">
        <v>1.819404226509995</v>
      </c>
      <c r="N218">
        <v>0.1377049180327887</v>
      </c>
      <c r="Q218">
        <v>96.778121380765555</v>
      </c>
      <c r="R218">
        <v>2.8681028080250002</v>
      </c>
      <c r="S218">
        <v>0.35377581120944512</v>
      </c>
      <c r="T218">
        <v>0</v>
      </c>
      <c r="W218" t="s">
        <v>235</v>
      </c>
      <c r="X218">
        <v>2000</v>
      </c>
      <c r="AB218">
        <v>35.131182748067928</v>
      </c>
      <c r="AC218">
        <v>51.064642186091923</v>
      </c>
      <c r="AD218">
        <v>2.0771436777498091</v>
      </c>
      <c r="AE218">
        <v>43.804467266917612</v>
      </c>
      <c r="AI218">
        <v>8.7697973991538873</v>
      </c>
      <c r="AJ218">
        <v>81.4780108632999</v>
      </c>
      <c r="AK218">
        <v>4.74497956538411</v>
      </c>
      <c r="AL218">
        <v>10.934909475254219</v>
      </c>
      <c r="AM218">
        <v>69.346016908645311</v>
      </c>
      <c r="AN218">
        <v>13.69211330915342</v>
      </c>
      <c r="AO218">
        <v>0</v>
      </c>
      <c r="AP218">
        <v>55.65390359949189</v>
      </c>
      <c r="AQ218">
        <v>27.38422661830684</v>
      </c>
      <c r="AR218">
        <v>0</v>
      </c>
      <c r="AS218">
        <v>69.393894762458714</v>
      </c>
      <c r="AT218">
        <v>217</v>
      </c>
      <c r="AU218" t="s">
        <v>468</v>
      </c>
      <c r="AV218">
        <v>98.936412488790552</v>
      </c>
      <c r="AW218">
        <v>98.042890855457216</v>
      </c>
      <c r="AX218">
        <v>99.646224188790555</v>
      </c>
      <c r="AY218" t="s">
        <v>235</v>
      </c>
      <c r="AZ218">
        <v>14956.769</v>
      </c>
    </row>
    <row r="219" spans="1:52" x14ac:dyDescent="0.3">
      <c r="A219" t="s">
        <v>235</v>
      </c>
      <c r="B219">
        <v>2015</v>
      </c>
      <c r="C219">
        <v>17625.225999999999</v>
      </c>
      <c r="D219">
        <v>53.247</v>
      </c>
      <c r="E219">
        <v>97.805307967678942</v>
      </c>
      <c r="F219">
        <v>1.9506197069523299</v>
      </c>
      <c r="G219">
        <v>0.23449179258184771</v>
      </c>
      <c r="H219">
        <v>9.5805327868866003E-3</v>
      </c>
      <c r="I219">
        <v>5.7270322461307428E-2</v>
      </c>
      <c r="J219">
        <v>-3.4255207650272868E-3</v>
      </c>
      <c r="K219">
        <v>98.77280657662233</v>
      </c>
      <c r="L219">
        <v>0.89970079800893199</v>
      </c>
      <c r="M219">
        <v>0.3070008220900427</v>
      </c>
      <c r="N219">
        <v>2.0491803278691399E-2</v>
      </c>
      <c r="O219">
        <v>0.10766044484560666</v>
      </c>
      <c r="P219">
        <v>-7.8142076502731531E-3</v>
      </c>
      <c r="Q219">
        <v>96.955805414221828</v>
      </c>
      <c r="R219">
        <v>2.8733686270761059</v>
      </c>
      <c r="S219">
        <v>0.17082595870206771</v>
      </c>
      <c r="T219">
        <v>0</v>
      </c>
      <c r="U219">
        <v>1.1845602230418232E-2</v>
      </c>
      <c r="V219">
        <v>0</v>
      </c>
      <c r="W219" t="s">
        <v>235</v>
      </c>
      <c r="X219">
        <v>2015</v>
      </c>
      <c r="AB219">
        <v>28.105768385915798</v>
      </c>
      <c r="AC219">
        <v>55.195698385079332</v>
      </c>
      <c r="AD219">
        <v>7.5650105976671931</v>
      </c>
      <c r="AE219">
        <v>35.044598984932414</v>
      </c>
      <c r="AI219">
        <v>2.5467508527016962</v>
      </c>
      <c r="AJ219">
        <v>88.63827623209886</v>
      </c>
      <c r="AK219">
        <v>6.9590305281871983</v>
      </c>
      <c r="AL219">
        <v>3.1754998163362789</v>
      </c>
      <c r="AM219">
        <v>67.341732989406069</v>
      </c>
      <c r="AN219">
        <v>17.246395617218269</v>
      </c>
      <c r="AO219">
        <v>0</v>
      </c>
      <c r="AP219">
        <v>50.095337372187807</v>
      </c>
      <c r="AQ219">
        <v>26.407623372183298</v>
      </c>
      <c r="AR219">
        <v>8.0851678622532344</v>
      </c>
      <c r="AS219">
        <v>62.46301417978529</v>
      </c>
      <c r="AT219">
        <v>218</v>
      </c>
      <c r="AU219" t="s">
        <v>468</v>
      </c>
      <c r="AV219">
        <v>99.755927674631266</v>
      </c>
      <c r="AW219">
        <v>99.672507374631266</v>
      </c>
      <c r="AX219">
        <v>99.829174041297932</v>
      </c>
      <c r="AY219" t="s">
        <v>235</v>
      </c>
      <c r="AZ219">
        <v>17625.225999999999</v>
      </c>
    </row>
    <row r="220" spans="1:52" x14ac:dyDescent="0.3">
      <c r="A220" t="s">
        <v>236</v>
      </c>
      <c r="B220">
        <v>2000</v>
      </c>
      <c r="C220">
        <v>31065.82</v>
      </c>
      <c r="D220">
        <v>19.891999999999999</v>
      </c>
      <c r="E220">
        <v>31.006801755834239</v>
      </c>
      <c r="F220">
        <v>20.476874353917189</v>
      </c>
      <c r="G220">
        <v>31.69160816426831</v>
      </c>
      <c r="H220">
        <v>16.824715725980258</v>
      </c>
      <c r="K220">
        <v>30.310254294486409</v>
      </c>
      <c r="L220">
        <v>15.658775328045071</v>
      </c>
      <c r="M220">
        <v>33.630448270678592</v>
      </c>
      <c r="N220">
        <v>20.400522106789939</v>
      </c>
      <c r="Q220">
        <v>33.811900490685026</v>
      </c>
      <c r="R220">
        <v>39.880065423923462</v>
      </c>
      <c r="S220">
        <v>23.883614838091219</v>
      </c>
      <c r="T220">
        <v>2.424419247300289</v>
      </c>
      <c r="W220" t="s">
        <v>236</v>
      </c>
      <c r="X220">
        <v>2000</v>
      </c>
      <c r="AC220">
        <v>24.79204265126004</v>
      </c>
      <c r="AD220">
        <v>1.3363878289293289</v>
      </c>
      <c r="AE220">
        <v>4.8783712756448647</v>
      </c>
      <c r="AJ220">
        <v>28.918814974990859</v>
      </c>
      <c r="AK220">
        <v>0.1651382348390534</v>
      </c>
      <c r="AL220">
        <v>1.226301084656495</v>
      </c>
      <c r="AQ220">
        <v>13.909508918430079</v>
      </c>
      <c r="AR220">
        <v>4.6554107458031471</v>
      </c>
      <c r="AS220">
        <v>15.2469808264518</v>
      </c>
      <c r="AT220">
        <v>219</v>
      </c>
      <c r="AU220" t="s">
        <v>469</v>
      </c>
      <c r="AV220">
        <v>51.483676109751443</v>
      </c>
      <c r="AW220">
        <v>45.96902962253148</v>
      </c>
      <c r="AX220">
        <v>73.691965914608488</v>
      </c>
      <c r="AY220" t="s">
        <v>236</v>
      </c>
      <c r="AZ220">
        <v>31065.82</v>
      </c>
    </row>
    <row r="221" spans="1:52" x14ac:dyDescent="0.3">
      <c r="A221" t="s">
        <v>236</v>
      </c>
      <c r="B221">
        <v>2015</v>
      </c>
      <c r="C221">
        <v>46050.302000000003</v>
      </c>
      <c r="D221">
        <v>25.621999999999996</v>
      </c>
      <c r="E221">
        <v>29.844679814321239</v>
      </c>
      <c r="F221">
        <v>21.41652881742467</v>
      </c>
      <c r="G221">
        <v>36.70391984467598</v>
      </c>
      <c r="H221">
        <v>12.03487152357811</v>
      </c>
      <c r="I221">
        <v>-7.7474796100866661E-2</v>
      </c>
      <c r="J221">
        <v>-0.31932294682680989</v>
      </c>
      <c r="K221">
        <v>27.959186112879891</v>
      </c>
      <c r="L221">
        <v>14.444174880321709</v>
      </c>
      <c r="M221">
        <v>42.331802224681667</v>
      </c>
      <c r="N221">
        <v>15.264836782116729</v>
      </c>
      <c r="O221">
        <v>-0.15673787877376785</v>
      </c>
      <c r="P221">
        <v>-0.34237902164488065</v>
      </c>
      <c r="Q221">
        <v>35.318071841711941</v>
      </c>
      <c r="R221">
        <v>41.656546814998777</v>
      </c>
      <c r="S221">
        <v>20.366762883468311</v>
      </c>
      <c r="T221">
        <v>2.658618459820957</v>
      </c>
      <c r="U221">
        <v>0.10041142340179429</v>
      </c>
      <c r="V221">
        <v>1.56132808347112E-2</v>
      </c>
      <c r="W221" t="s">
        <v>236</v>
      </c>
      <c r="X221">
        <v>2015</v>
      </c>
      <c r="AC221">
        <v>25.10398362528014</v>
      </c>
      <c r="AD221">
        <v>1.7629027267749631</v>
      </c>
      <c r="AE221">
        <v>2.9777934622661411</v>
      </c>
      <c r="AJ221">
        <v>27.415879287514201</v>
      </c>
      <c r="AK221">
        <v>0.5341292497084883</v>
      </c>
      <c r="AL221">
        <v>9.1775756572044006E-3</v>
      </c>
      <c r="AQ221">
        <v>21.834123685093751</v>
      </c>
      <c r="AR221">
        <v>4.3433849367588433</v>
      </c>
      <c r="AS221">
        <v>9.1405632198593469</v>
      </c>
      <c r="AT221">
        <v>220</v>
      </c>
      <c r="AU221" t="s">
        <v>469</v>
      </c>
      <c r="AV221">
        <v>51.261208631745923</v>
      </c>
      <c r="AW221">
        <v>42.403360993201602</v>
      </c>
      <c r="AX221">
        <v>76.974618656710732</v>
      </c>
      <c r="AY221" t="s">
        <v>236</v>
      </c>
      <c r="AZ221">
        <v>46050.302000000003</v>
      </c>
    </row>
    <row r="222" spans="1:52" x14ac:dyDescent="0.3">
      <c r="A222" t="s">
        <v>237</v>
      </c>
      <c r="B222">
        <v>2000</v>
      </c>
      <c r="C222">
        <v>84.406000000000006</v>
      </c>
      <c r="D222">
        <v>42.957999999999998</v>
      </c>
      <c r="E222">
        <v>30.258662307489981</v>
      </c>
      <c r="F222">
        <v>6.6236834430762004</v>
      </c>
      <c r="G222">
        <v>14.325844770410351</v>
      </c>
      <c r="H222">
        <v>48.79180947902347</v>
      </c>
      <c r="K222">
        <v>20.595158501175131</v>
      </c>
      <c r="L222">
        <v>2.654487095707017</v>
      </c>
      <c r="M222">
        <v>21.97100373768842</v>
      </c>
      <c r="N222">
        <v>54.779350665429433</v>
      </c>
      <c r="Q222">
        <v>43.090395258740301</v>
      </c>
      <c r="R222">
        <v>11.894201112582071</v>
      </c>
      <c r="S222">
        <v>4.1741813360913511</v>
      </c>
      <c r="T222">
        <v>40.841222292586281</v>
      </c>
      <c r="W222" t="s">
        <v>237</v>
      </c>
      <c r="X222">
        <v>2000</v>
      </c>
      <c r="AC222">
        <v>0.77798985909554697</v>
      </c>
      <c r="AD222">
        <v>19.603004360385761</v>
      </c>
      <c r="AE222">
        <v>9.8776680880086758</v>
      </c>
      <c r="AJ222">
        <v>0</v>
      </c>
      <c r="AK222">
        <v>15.66966567953196</v>
      </c>
      <c r="AL222">
        <v>4.9254928216431733</v>
      </c>
      <c r="AQ222">
        <v>1.7299682359430419</v>
      </c>
      <c r="AR222">
        <v>25.182231250008829</v>
      </c>
      <c r="AS222">
        <v>16.178195772788438</v>
      </c>
      <c r="AT222">
        <v>221</v>
      </c>
      <c r="AU222" t="s">
        <v>470</v>
      </c>
      <c r="AV222">
        <v>36.882345750566181</v>
      </c>
      <c r="AW222">
        <v>23.24964559688215</v>
      </c>
      <c r="AX222">
        <v>54.984596371322368</v>
      </c>
      <c r="AY222" t="s">
        <v>237</v>
      </c>
      <c r="AZ222">
        <v>84.406000000000006</v>
      </c>
    </row>
    <row r="223" spans="1:52" x14ac:dyDescent="0.3">
      <c r="A223" t="s">
        <v>237</v>
      </c>
      <c r="B223">
        <v>2015</v>
      </c>
      <c r="C223">
        <v>112.423</v>
      </c>
      <c r="D223">
        <v>44.304000000000002</v>
      </c>
      <c r="E223">
        <v>39.772860436881551</v>
      </c>
      <c r="F223">
        <v>8.351245983396991</v>
      </c>
      <c r="G223">
        <v>17.230497047092911</v>
      </c>
      <c r="H223">
        <v>34.645396532628553</v>
      </c>
      <c r="I223">
        <v>0.6342798752927713</v>
      </c>
      <c r="J223">
        <v>-0.94309419642632786</v>
      </c>
      <c r="K223">
        <v>32.058341210116758</v>
      </c>
      <c r="L223">
        <v>4.131963978192827</v>
      </c>
      <c r="M223">
        <v>13.669290958455811</v>
      </c>
      <c r="N223">
        <v>50.140403853234602</v>
      </c>
      <c r="O223">
        <v>0.76421218059610851</v>
      </c>
      <c r="P223">
        <v>-0.30926312081298873</v>
      </c>
      <c r="Q223">
        <v>49.471033578220762</v>
      </c>
      <c r="R223">
        <v>13.65544268260815</v>
      </c>
      <c r="S223">
        <v>21.70740509857205</v>
      </c>
      <c r="T223">
        <v>15.16611864059905</v>
      </c>
      <c r="U223">
        <v>0.42537588796536407</v>
      </c>
      <c r="V223">
        <v>-1.7116735767991487</v>
      </c>
      <c r="W223" t="s">
        <v>237</v>
      </c>
      <c r="X223">
        <v>2015</v>
      </c>
      <c r="AC223">
        <v>7.6320089922428744</v>
      </c>
      <c r="AD223">
        <v>22.022502374818171</v>
      </c>
      <c r="AE223">
        <v>10.1183490698205</v>
      </c>
      <c r="AJ223">
        <v>7.3946301100987277</v>
      </c>
      <c r="AK223">
        <v>19.738218278374859</v>
      </c>
      <c r="AL223">
        <v>4.9254928216431733</v>
      </c>
      <c r="AQ223">
        <v>8.1106065554234945</v>
      </c>
      <c r="AR223">
        <v>25.182231250008829</v>
      </c>
      <c r="AS223">
        <v>16.178195772788438</v>
      </c>
      <c r="AT223">
        <v>222</v>
      </c>
      <c r="AU223" t="s">
        <v>470</v>
      </c>
      <c r="AV223">
        <v>48.124106420278537</v>
      </c>
      <c r="AW223">
        <v>36.190305188309587</v>
      </c>
      <c r="AX223">
        <v>63.126476260828902</v>
      </c>
      <c r="AY223" t="s">
        <v>237</v>
      </c>
      <c r="AZ223">
        <v>112.423</v>
      </c>
    </row>
    <row r="224" spans="1:52" x14ac:dyDescent="0.3">
      <c r="A224" t="s">
        <v>238</v>
      </c>
      <c r="B224">
        <v>2000</v>
      </c>
      <c r="C224">
        <v>1929.47</v>
      </c>
      <c r="D224">
        <v>98.113</v>
      </c>
      <c r="E224">
        <v>100</v>
      </c>
      <c r="F224">
        <v>0</v>
      </c>
      <c r="G224">
        <v>0</v>
      </c>
      <c r="H224">
        <v>0</v>
      </c>
      <c r="W224" t="s">
        <v>238</v>
      </c>
      <c r="X224">
        <v>2000</v>
      </c>
      <c r="Y224">
        <v>100</v>
      </c>
      <c r="Z224">
        <v>0</v>
      </c>
      <c r="AA224">
        <v>0</v>
      </c>
      <c r="AB224">
        <v>100</v>
      </c>
      <c r="AC224">
        <v>0</v>
      </c>
      <c r="AE224">
        <v>100</v>
      </c>
      <c r="AT224">
        <v>223</v>
      </c>
      <c r="AU224" t="s">
        <v>471</v>
      </c>
      <c r="AV224">
        <v>100</v>
      </c>
      <c r="AY224" t="s">
        <v>238</v>
      </c>
      <c r="AZ224">
        <v>1929.47</v>
      </c>
    </row>
    <row r="225" spans="1:52" x14ac:dyDescent="0.3">
      <c r="A225" t="s">
        <v>238</v>
      </c>
      <c r="B225">
        <v>2015</v>
      </c>
      <c r="C225">
        <v>3892.1149999999998</v>
      </c>
      <c r="D225">
        <v>98.342000000000013</v>
      </c>
      <c r="E225">
        <v>100</v>
      </c>
      <c r="F225">
        <v>0</v>
      </c>
      <c r="G225">
        <v>0</v>
      </c>
      <c r="H225">
        <v>0</v>
      </c>
      <c r="I225">
        <v>0</v>
      </c>
      <c r="J225">
        <v>0</v>
      </c>
      <c r="W225" t="s">
        <v>238</v>
      </c>
      <c r="X225">
        <v>2015</v>
      </c>
      <c r="Y225">
        <v>100</v>
      </c>
      <c r="Z225">
        <v>0</v>
      </c>
      <c r="AA225">
        <v>0</v>
      </c>
      <c r="AB225">
        <v>100</v>
      </c>
      <c r="AC225">
        <v>0</v>
      </c>
      <c r="AE225">
        <v>100</v>
      </c>
      <c r="AT225">
        <v>224</v>
      </c>
      <c r="AU225" t="s">
        <v>471</v>
      </c>
      <c r="AV225">
        <v>100</v>
      </c>
      <c r="AY225" t="s">
        <v>238</v>
      </c>
      <c r="AZ225">
        <v>3892.1149999999998</v>
      </c>
    </row>
    <row r="226" spans="1:52" x14ac:dyDescent="0.3">
      <c r="A226" t="s">
        <v>239</v>
      </c>
      <c r="B226">
        <v>2000</v>
      </c>
      <c r="C226">
        <v>4954.8500000000004</v>
      </c>
      <c r="D226">
        <v>35.297999999999995</v>
      </c>
      <c r="E226">
        <v>91.906582224696521</v>
      </c>
      <c r="F226">
        <v>3.0857082241220999</v>
      </c>
      <c r="G226">
        <v>4.8900973597247619</v>
      </c>
      <c r="H226">
        <v>0.1176121914566209</v>
      </c>
      <c r="K226">
        <v>91.749017714563095</v>
      </c>
      <c r="L226">
        <v>1.280803116873974</v>
      </c>
      <c r="M226">
        <v>6.9208648085213067</v>
      </c>
      <c r="N226">
        <v>4.9314360041629299E-2</v>
      </c>
      <c r="Q226">
        <v>92.195401391070035</v>
      </c>
      <c r="R226">
        <v>6.3941384538565984</v>
      </c>
      <c r="S226">
        <v>1.1676565565054839</v>
      </c>
      <c r="T226">
        <v>0.2428035985678676</v>
      </c>
      <c r="W226" t="s">
        <v>239</v>
      </c>
      <c r="X226">
        <v>2000</v>
      </c>
      <c r="AC226">
        <v>70.450559538800007</v>
      </c>
      <c r="AD226">
        <v>1.0794428522040671</v>
      </c>
      <c r="AE226">
        <v>20.376579833692439</v>
      </c>
      <c r="AJ226">
        <v>86.083360758075841</v>
      </c>
      <c r="AK226">
        <v>0</v>
      </c>
      <c r="AL226">
        <v>5.6656569564872452</v>
      </c>
      <c r="AQ226">
        <v>43.291155021880691</v>
      </c>
      <c r="AR226">
        <v>2.9557637554175109</v>
      </c>
      <c r="AS226">
        <v>45.948482613771837</v>
      </c>
      <c r="AT226">
        <v>225</v>
      </c>
      <c r="AU226" t="s">
        <v>472</v>
      </c>
      <c r="AV226">
        <v>94.992290448818622</v>
      </c>
      <c r="AW226">
        <v>93.029820831437064</v>
      </c>
      <c r="AX226">
        <v>98.589539844926648</v>
      </c>
      <c r="AY226" t="s">
        <v>239</v>
      </c>
      <c r="AZ226">
        <v>4954.8500000000004</v>
      </c>
    </row>
    <row r="227" spans="1:52" x14ac:dyDescent="0.3">
      <c r="A227" t="s">
        <v>239</v>
      </c>
      <c r="B227">
        <v>2015</v>
      </c>
      <c r="C227">
        <v>5939.9620000000004</v>
      </c>
      <c r="D227">
        <v>35.707000000000008</v>
      </c>
      <c r="E227">
        <v>96.586078271049885</v>
      </c>
      <c r="F227">
        <v>3.1862148071360772</v>
      </c>
      <c r="G227">
        <v>0.22770692181404681</v>
      </c>
      <c r="H227">
        <v>0</v>
      </c>
      <c r="I227">
        <v>0.31196640309022428</v>
      </c>
      <c r="J227">
        <v>-7.8408127637747266E-3</v>
      </c>
      <c r="K227">
        <v>98.623233813171922</v>
      </c>
      <c r="L227">
        <v>1.3767661868280829</v>
      </c>
      <c r="M227">
        <v>0</v>
      </c>
      <c r="N227">
        <v>0</v>
      </c>
      <c r="O227">
        <v>0.45828107324058842</v>
      </c>
      <c r="P227">
        <v>-3.2876240027752868E-3</v>
      </c>
      <c r="Q227">
        <v>92.918034434556986</v>
      </c>
      <c r="R227">
        <v>6.4442560916310434</v>
      </c>
      <c r="S227">
        <v>0.63770947381196663</v>
      </c>
      <c r="T227">
        <v>0</v>
      </c>
      <c r="U227">
        <v>4.8175536232463401E-2</v>
      </c>
      <c r="V227">
        <v>-1.6186906571191172E-2</v>
      </c>
      <c r="W227" t="s">
        <v>239</v>
      </c>
      <c r="X227">
        <v>2015</v>
      </c>
      <c r="AC227">
        <v>82.663964641205311</v>
      </c>
      <c r="AD227">
        <v>0.46472447610287881</v>
      </c>
      <c r="AE227">
        <v>13.457389153741699</v>
      </c>
      <c r="AJ227">
        <v>97.848257329174132</v>
      </c>
      <c r="AK227">
        <v>0.21407705429931659</v>
      </c>
      <c r="AL227">
        <v>0.56089942969846285</v>
      </c>
      <c r="AQ227">
        <v>56.577219251071178</v>
      </c>
      <c r="AR227">
        <v>0.89174025419612302</v>
      </c>
      <c r="AS227">
        <v>35.449074929289679</v>
      </c>
      <c r="AT227">
        <v>226</v>
      </c>
      <c r="AU227" t="s">
        <v>472</v>
      </c>
      <c r="AV227">
        <v>99.772293078185953</v>
      </c>
      <c r="AW227">
        <v>100</v>
      </c>
      <c r="AX227">
        <v>99.362290526188033</v>
      </c>
      <c r="AY227" t="s">
        <v>239</v>
      </c>
      <c r="AZ227">
        <v>5939.9620000000004</v>
      </c>
    </row>
    <row r="228" spans="1:52" x14ac:dyDescent="0.3">
      <c r="A228" t="s">
        <v>240</v>
      </c>
      <c r="B228">
        <v>2000</v>
      </c>
      <c r="C228">
        <v>5342.8789999999999</v>
      </c>
      <c r="D228">
        <v>21.977</v>
      </c>
      <c r="E228">
        <v>27.970814012993088</v>
      </c>
      <c r="F228">
        <v>1.0290344525078541</v>
      </c>
      <c r="G228">
        <v>9.0195986796429182</v>
      </c>
      <c r="H228">
        <v>61.980552854856143</v>
      </c>
      <c r="K228">
        <v>16.93970635046551</v>
      </c>
      <c r="L228">
        <v>0.49581970184882951</v>
      </c>
      <c r="M228">
        <v>9.2857592069130988</v>
      </c>
      <c r="N228">
        <v>73.278714740772557</v>
      </c>
      <c r="Q228">
        <v>67.133580230101401</v>
      </c>
      <c r="R228">
        <v>2.922059637504399</v>
      </c>
      <c r="S228">
        <v>8.0746724923014881</v>
      </c>
      <c r="T228">
        <v>21.86968764009271</v>
      </c>
      <c r="W228" t="s">
        <v>240</v>
      </c>
      <c r="X228">
        <v>2000</v>
      </c>
      <c r="AC228">
        <v>26.11778020261557</v>
      </c>
      <c r="AD228">
        <v>1.0552150729174561</v>
      </c>
      <c r="AE228">
        <v>0.79781873746006204</v>
      </c>
      <c r="AJ228">
        <v>16.804514437664569</v>
      </c>
      <c r="AK228">
        <v>0</v>
      </c>
      <c r="AL228">
        <v>0.13519191280094359</v>
      </c>
      <c r="AQ228">
        <v>59.229717863756633</v>
      </c>
      <c r="AR228">
        <v>4.7704561216085946</v>
      </c>
      <c r="AS228">
        <v>3.133406244736177</v>
      </c>
      <c r="AT228">
        <v>227</v>
      </c>
      <c r="AU228" t="s">
        <v>473</v>
      </c>
      <c r="AV228">
        <v>28.99984846550095</v>
      </c>
      <c r="AW228">
        <v>17.435526052314341</v>
      </c>
      <c r="AX228">
        <v>70.055639867605805</v>
      </c>
      <c r="AY228" t="s">
        <v>240</v>
      </c>
      <c r="AZ228">
        <v>5342.8789999999999</v>
      </c>
    </row>
    <row r="229" spans="1:52" x14ac:dyDescent="0.3">
      <c r="A229" t="s">
        <v>240</v>
      </c>
      <c r="B229">
        <v>2015</v>
      </c>
      <c r="C229">
        <v>6802.0230000000001</v>
      </c>
      <c r="D229">
        <v>38.613999999999997</v>
      </c>
      <c r="E229">
        <v>72.594286825893462</v>
      </c>
      <c r="F229">
        <v>2.6374605702679901</v>
      </c>
      <c r="G229">
        <v>2.6997633749514152</v>
      </c>
      <c r="H229">
        <v>22.06848922888712</v>
      </c>
      <c r="I229">
        <v>2.9748981875266916</v>
      </c>
      <c r="J229">
        <v>-2.6608042417312685</v>
      </c>
      <c r="K229">
        <v>59.679700810815319</v>
      </c>
      <c r="L229">
        <v>1.7468054551980261</v>
      </c>
      <c r="M229">
        <v>3.8692066528574292</v>
      </c>
      <c r="N229">
        <v>34.704287081129223</v>
      </c>
      <c r="O229">
        <v>2.8493329640233203</v>
      </c>
      <c r="P229">
        <v>-2.5716285106428889</v>
      </c>
      <c r="Q229">
        <v>93.125047097338737</v>
      </c>
      <c r="R229">
        <v>4.0533655501634893</v>
      </c>
      <c r="S229">
        <v>0.84065929204007261</v>
      </c>
      <c r="T229">
        <v>1.9809280604577</v>
      </c>
      <c r="U229">
        <v>1.7327644578158223</v>
      </c>
      <c r="V229">
        <v>-1.3259173053090008</v>
      </c>
      <c r="W229" t="s">
        <v>240</v>
      </c>
      <c r="X229">
        <v>2015</v>
      </c>
      <c r="AC229">
        <v>38.396817928323387</v>
      </c>
      <c r="AD229">
        <v>32.861179625171303</v>
      </c>
      <c r="AE229">
        <v>1.336289272398794</v>
      </c>
      <c r="AJ229">
        <v>42.516047012905183</v>
      </c>
      <c r="AK229">
        <v>16.947291613305161</v>
      </c>
      <c r="AL229">
        <v>0.21636218460497639</v>
      </c>
      <c r="AQ229">
        <v>32.086157286961821</v>
      </c>
      <c r="AR229">
        <v>57.941374127531553</v>
      </c>
      <c r="AS229">
        <v>3.097515682845366</v>
      </c>
      <c r="AT229">
        <v>228</v>
      </c>
      <c r="AU229" t="s">
        <v>473</v>
      </c>
      <c r="AV229">
        <v>75.231747396161467</v>
      </c>
      <c r="AW229">
        <v>61.426506266013348</v>
      </c>
      <c r="AX229">
        <v>97.178412647502228</v>
      </c>
      <c r="AY229" t="s">
        <v>240</v>
      </c>
      <c r="AZ229">
        <v>6802.0230000000001</v>
      </c>
    </row>
    <row r="230" spans="1:52" x14ac:dyDescent="0.3">
      <c r="A230" t="s">
        <v>241</v>
      </c>
      <c r="B230">
        <v>2000</v>
      </c>
      <c r="C230">
        <v>2371.4810000000002</v>
      </c>
      <c r="D230">
        <v>68.066999999999993</v>
      </c>
      <c r="E230">
        <v>86.510277143203936</v>
      </c>
      <c r="F230">
        <v>0.8936632496045871</v>
      </c>
      <c r="G230">
        <v>12.59605960719148</v>
      </c>
      <c r="H230">
        <v>0</v>
      </c>
      <c r="K230">
        <v>72.434764434988978</v>
      </c>
      <c r="L230">
        <v>0.43262718696033658</v>
      </c>
      <c r="M230">
        <v>27.132608378050691</v>
      </c>
      <c r="N230">
        <v>0</v>
      </c>
      <c r="Q230">
        <v>93.113673022432167</v>
      </c>
      <c r="R230">
        <v>1.1099540305765541</v>
      </c>
      <c r="S230">
        <v>5.7763729469912732</v>
      </c>
      <c r="T230">
        <v>0</v>
      </c>
      <c r="W230" t="s">
        <v>241</v>
      </c>
      <c r="X230">
        <v>2000</v>
      </c>
      <c r="Y230">
        <v>71.668106477329729</v>
      </c>
      <c r="Z230">
        <v>6.8020304712954491</v>
      </c>
      <c r="AA230">
        <v>0</v>
      </c>
      <c r="AB230">
        <v>64.866076006034277</v>
      </c>
      <c r="AC230">
        <v>9.5028955540456668</v>
      </c>
      <c r="AD230">
        <v>4.1011653885452324</v>
      </c>
      <c r="AE230">
        <v>72.906216200613031</v>
      </c>
      <c r="AF230">
        <v>57.296119739559153</v>
      </c>
      <c r="AG230">
        <v>9.1739033363279869</v>
      </c>
      <c r="AH230">
        <v>0</v>
      </c>
      <c r="AI230">
        <v>48.122216403231157</v>
      </c>
      <c r="AJ230">
        <v>13.75523646751026</v>
      </c>
      <c r="AK230">
        <v>4.5925702051457167</v>
      </c>
      <c r="AL230">
        <v>54.086957762333</v>
      </c>
      <c r="AM230">
        <v>78.403113930899465</v>
      </c>
      <c r="AN230">
        <v>5.6988804812849754</v>
      </c>
      <c r="AO230">
        <v>0</v>
      </c>
      <c r="AP230">
        <v>72.704233449614492</v>
      </c>
      <c r="AQ230">
        <v>7.5239385502509268</v>
      </c>
      <c r="AR230">
        <v>3.8738224123190221</v>
      </c>
      <c r="AS230">
        <v>81.71591205986222</v>
      </c>
      <c r="AT230">
        <v>229</v>
      </c>
      <c r="AU230" t="s">
        <v>474</v>
      </c>
      <c r="AV230">
        <v>87.403940392808522</v>
      </c>
      <c r="AW230">
        <v>72.867391621949309</v>
      </c>
      <c r="AX230">
        <v>94.223627053008727</v>
      </c>
      <c r="AY230" t="s">
        <v>241</v>
      </c>
      <c r="AZ230">
        <v>2371.4810000000002</v>
      </c>
    </row>
    <row r="231" spans="1:52" x14ac:dyDescent="0.3">
      <c r="A231" t="s">
        <v>241</v>
      </c>
      <c r="B231">
        <v>2015</v>
      </c>
      <c r="C231">
        <v>1970.5029999999999</v>
      </c>
      <c r="D231">
        <v>67.381999999999991</v>
      </c>
      <c r="E231">
        <v>92.86398229857339</v>
      </c>
      <c r="F231">
        <v>0.94433344894485693</v>
      </c>
      <c r="G231">
        <v>6.1916842524817604</v>
      </c>
      <c r="H231">
        <v>0</v>
      </c>
      <c r="I231">
        <v>0.42358034369129693</v>
      </c>
      <c r="J231">
        <v>0</v>
      </c>
      <c r="K231">
        <v>83.835261661946021</v>
      </c>
      <c r="L231">
        <v>0.50071831811427614</v>
      </c>
      <c r="M231">
        <v>15.6640200199397</v>
      </c>
      <c r="N231">
        <v>0</v>
      </c>
      <c r="O231">
        <v>0.76003314846380288</v>
      </c>
      <c r="P231">
        <v>0</v>
      </c>
      <c r="Q231">
        <v>97.234568059244054</v>
      </c>
      <c r="R231">
        <v>1.159076827553861</v>
      </c>
      <c r="S231">
        <v>1.606355113202085</v>
      </c>
      <c r="T231">
        <v>0</v>
      </c>
      <c r="U231">
        <v>0.2747263357874592</v>
      </c>
      <c r="V231">
        <v>0</v>
      </c>
      <c r="W231" t="s">
        <v>241</v>
      </c>
      <c r="X231">
        <v>2015</v>
      </c>
      <c r="Y231">
        <v>78.376012065751496</v>
      </c>
      <c r="Z231">
        <v>10.06895194341309</v>
      </c>
      <c r="AA231">
        <v>0</v>
      </c>
      <c r="AB231">
        <v>68.307060122338399</v>
      </c>
      <c r="AC231">
        <v>16.031337542862129</v>
      </c>
      <c r="AD231">
        <v>4.1065663439640554</v>
      </c>
      <c r="AE231">
        <v>72.726078411747181</v>
      </c>
      <c r="AF231">
        <v>65.674650978354364</v>
      </c>
      <c r="AG231">
        <v>14.87415194980651</v>
      </c>
      <c r="AH231">
        <v>0</v>
      </c>
      <c r="AI231">
        <v>50.800499028547847</v>
      </c>
      <c r="AJ231">
        <v>25.155733694467308</v>
      </c>
      <c r="AK231">
        <v>4.5925702051457167</v>
      </c>
      <c r="AL231">
        <v>54.086957762333</v>
      </c>
      <c r="AM231">
        <v>84.509977009291873</v>
      </c>
      <c r="AN231">
        <v>7.7593279996909157</v>
      </c>
      <c r="AO231">
        <v>0</v>
      </c>
      <c r="AP231">
        <v>76.750649009600963</v>
      </c>
      <c r="AQ231">
        <v>11.644833587062809</v>
      </c>
      <c r="AR231">
        <v>3.8738224123190221</v>
      </c>
      <c r="AS231">
        <v>81.71591205986222</v>
      </c>
      <c r="AT231">
        <v>230</v>
      </c>
      <c r="AU231" t="s">
        <v>474</v>
      </c>
      <c r="AV231">
        <v>93.808315747518236</v>
      </c>
      <c r="AW231">
        <v>84.335979980060301</v>
      </c>
      <c r="AX231">
        <v>98.393644886797915</v>
      </c>
      <c r="AY231" t="s">
        <v>241</v>
      </c>
      <c r="AZ231">
        <v>1970.5029999999999</v>
      </c>
    </row>
    <row r="232" spans="1:52" x14ac:dyDescent="0.3">
      <c r="A232" t="s">
        <v>242</v>
      </c>
      <c r="B232">
        <v>2000</v>
      </c>
      <c r="C232">
        <v>3235.38</v>
      </c>
      <c r="D232">
        <v>86</v>
      </c>
      <c r="E232">
        <v>75.06015705128182</v>
      </c>
      <c r="F232">
        <v>1.143048076923074</v>
      </c>
      <c r="G232">
        <v>23.770479082321419</v>
      </c>
      <c r="H232">
        <v>2.6315789473685E-2</v>
      </c>
      <c r="W232" t="s">
        <v>242</v>
      </c>
      <c r="X232">
        <v>2000</v>
      </c>
      <c r="Y232">
        <v>16.2393373692308</v>
      </c>
      <c r="Z232">
        <v>7.5507195512821426</v>
      </c>
      <c r="AA232">
        <v>0</v>
      </c>
      <c r="AB232">
        <v>8.6886178179486588</v>
      </c>
      <c r="AC232">
        <v>14.41193910256429</v>
      </c>
      <c r="AD232">
        <v>0.6895</v>
      </c>
      <c r="AE232">
        <v>59.958717948717542</v>
      </c>
      <c r="AT232">
        <v>231</v>
      </c>
      <c r="AU232" t="s">
        <v>475</v>
      </c>
      <c r="AV232">
        <v>76.2032051282049</v>
      </c>
      <c r="AY232" t="s">
        <v>242</v>
      </c>
      <c r="AZ232">
        <v>3235.38</v>
      </c>
    </row>
    <row r="233" spans="1:52" x14ac:dyDescent="0.3">
      <c r="A233" t="s">
        <v>242</v>
      </c>
      <c r="B233">
        <v>2015</v>
      </c>
      <c r="C233">
        <v>5850.7430000000004</v>
      </c>
      <c r="D233">
        <v>87.792000000000002</v>
      </c>
      <c r="E233">
        <v>95.359365384615401</v>
      </c>
      <c r="F233">
        <v>1.452173076923077</v>
      </c>
      <c r="G233">
        <v>3.020040485829945</v>
      </c>
      <c r="H233">
        <v>0.1684210526315795</v>
      </c>
      <c r="I233">
        <v>1.353280555555572</v>
      </c>
      <c r="J233">
        <v>9.4736842105263008E-3</v>
      </c>
      <c r="W233" t="s">
        <v>242</v>
      </c>
      <c r="X233">
        <v>2015</v>
      </c>
      <c r="Y233">
        <v>20.06987825923094</v>
      </c>
      <c r="Z233">
        <v>8.8024903846156217</v>
      </c>
      <c r="AA233">
        <v>0</v>
      </c>
      <c r="AB233">
        <v>11.26738787461532</v>
      </c>
      <c r="AC233">
        <v>16.915480769231252</v>
      </c>
      <c r="AD233">
        <v>0.6895</v>
      </c>
      <c r="AE233">
        <v>77.754384615384154</v>
      </c>
      <c r="AT233">
        <v>232</v>
      </c>
      <c r="AU233" t="s">
        <v>475</v>
      </c>
      <c r="AV233">
        <v>96.811538461538476</v>
      </c>
      <c r="AY233" t="s">
        <v>242</v>
      </c>
      <c r="AZ233">
        <v>5850.7430000000004</v>
      </c>
    </row>
    <row r="234" spans="1:52" x14ac:dyDescent="0.3">
      <c r="A234" t="s">
        <v>243</v>
      </c>
      <c r="B234">
        <v>2000</v>
      </c>
      <c r="C234">
        <v>1856.2249999999999</v>
      </c>
      <c r="D234">
        <v>19.548000000000002</v>
      </c>
      <c r="E234">
        <v>7.2191134669126482</v>
      </c>
      <c r="F234">
        <v>4.0569159491814677</v>
      </c>
      <c r="G234">
        <v>42.9676770951545</v>
      </c>
      <c r="H234">
        <v>45.756293488751382</v>
      </c>
      <c r="K234">
        <v>4.4696145506394052</v>
      </c>
      <c r="L234">
        <v>0.76365041861042537</v>
      </c>
      <c r="M234">
        <v>40.37578698646962</v>
      </c>
      <c r="N234">
        <v>54.390948044280549</v>
      </c>
      <c r="Q234">
        <v>18.53498653894124</v>
      </c>
      <c r="R234">
        <v>17.61072188664318</v>
      </c>
      <c r="S234">
        <v>53.634893333333139</v>
      </c>
      <c r="T234">
        <v>10.21939824108245</v>
      </c>
      <c r="W234" t="s">
        <v>243</v>
      </c>
      <c r="X234">
        <v>2000</v>
      </c>
      <c r="AC234">
        <v>6.1365655945789586</v>
      </c>
      <c r="AD234">
        <v>0.46687185517952101</v>
      </c>
      <c r="AE234">
        <v>0.61567601715416986</v>
      </c>
      <c r="AJ234">
        <v>4.1355910716967559</v>
      </c>
      <c r="AK234">
        <v>0.21184041910534401</v>
      </c>
      <c r="AL234">
        <v>0.12218305983730531</v>
      </c>
      <c r="AQ234">
        <v>14.924755694118311</v>
      </c>
      <c r="AR234">
        <v>1.3894906643719029</v>
      </c>
      <c r="AS234">
        <v>2.2207401804510232</v>
      </c>
      <c r="AT234">
        <v>233</v>
      </c>
      <c r="AU234" t="s">
        <v>476</v>
      </c>
      <c r="AV234">
        <v>11.27602941609412</v>
      </c>
      <c r="AW234">
        <v>5.2332649692498308</v>
      </c>
      <c r="AX234">
        <v>36.145708425584417</v>
      </c>
      <c r="AY234" t="s">
        <v>243</v>
      </c>
      <c r="AZ234">
        <v>1856.2249999999999</v>
      </c>
    </row>
    <row r="235" spans="1:52" x14ac:dyDescent="0.3">
      <c r="A235" t="s">
        <v>243</v>
      </c>
      <c r="B235">
        <v>2015</v>
      </c>
      <c r="C235">
        <v>2135.0219999999999</v>
      </c>
      <c r="D235">
        <v>27.312000000000005</v>
      </c>
      <c r="E235">
        <v>43.791106081736693</v>
      </c>
      <c r="F235">
        <v>17.217300203953322</v>
      </c>
      <c r="G235">
        <v>8.9477852235409383</v>
      </c>
      <c r="H235">
        <v>30.043808490769049</v>
      </c>
      <c r="I235">
        <v>2.4381328409882697</v>
      </c>
      <c r="J235">
        <v>-1.0474989998654889</v>
      </c>
      <c r="K235">
        <v>43.058365105407837</v>
      </c>
      <c r="L235">
        <v>7.3566832586763731</v>
      </c>
      <c r="M235">
        <v>9.6634596801961834</v>
      </c>
      <c r="N235">
        <v>39.921491955719603</v>
      </c>
      <c r="O235">
        <v>2.5725833703178953</v>
      </c>
      <c r="P235">
        <v>-0.96463040590406313</v>
      </c>
      <c r="Q235">
        <v>45.741218709423869</v>
      </c>
      <c r="R235">
        <v>43.460289531658717</v>
      </c>
      <c r="S235">
        <v>7.0430933333331041</v>
      </c>
      <c r="T235">
        <v>3.7553984255843029</v>
      </c>
      <c r="U235">
        <v>1.8137488113655087</v>
      </c>
      <c r="V235">
        <v>-0.43093332103320975</v>
      </c>
      <c r="W235" t="s">
        <v>243</v>
      </c>
      <c r="X235">
        <v>2015</v>
      </c>
      <c r="AC235">
        <v>41.926032403970517</v>
      </c>
      <c r="AD235">
        <v>0.67575874817259296</v>
      </c>
      <c r="AE235">
        <v>1.1893149295935881</v>
      </c>
      <c r="AJ235">
        <v>42.598969347233123</v>
      </c>
      <c r="AK235">
        <v>0.208459549895503</v>
      </c>
      <c r="AL235">
        <v>0.25093620827921781</v>
      </c>
      <c r="AQ235">
        <v>41.596834265922922</v>
      </c>
      <c r="AR235">
        <v>1.434477629293617</v>
      </c>
      <c r="AS235">
        <v>2.7099068142073302</v>
      </c>
      <c r="AT235">
        <v>234</v>
      </c>
      <c r="AU235" t="s">
        <v>476</v>
      </c>
      <c r="AV235">
        <v>61.008406285690008</v>
      </c>
      <c r="AW235">
        <v>50.415048364084207</v>
      </c>
      <c r="AX235">
        <v>89.201508241082593</v>
      </c>
      <c r="AY235" t="s">
        <v>243</v>
      </c>
      <c r="AZ235">
        <v>2135.0219999999999</v>
      </c>
    </row>
    <row r="236" spans="1:52" x14ac:dyDescent="0.3">
      <c r="A236" t="s">
        <v>244</v>
      </c>
      <c r="B236">
        <v>2000</v>
      </c>
      <c r="C236">
        <v>2891.9679999999998</v>
      </c>
      <c r="D236">
        <v>44.330999999999996</v>
      </c>
      <c r="E236">
        <v>13.113357032719691</v>
      </c>
      <c r="F236">
        <v>19.023997157378489</v>
      </c>
      <c r="G236">
        <v>13.30594629199844</v>
      </c>
      <c r="H236">
        <v>54.556699517903382</v>
      </c>
      <c r="K236">
        <v>3.8331842668787721</v>
      </c>
      <c r="L236">
        <v>12.318117889855801</v>
      </c>
      <c r="M236">
        <v>6.6621311886731291</v>
      </c>
      <c r="N236">
        <v>77.186566654592298</v>
      </c>
      <c r="Q236">
        <v>24.767006571453258</v>
      </c>
      <c r="R236">
        <v>27.444957499886449</v>
      </c>
      <c r="S236">
        <v>21.648969074859568</v>
      </c>
      <c r="T236">
        <v>26.139066853800731</v>
      </c>
      <c r="W236" t="s">
        <v>244</v>
      </c>
      <c r="X236">
        <v>2000</v>
      </c>
      <c r="AC236">
        <v>7.6505868114202844</v>
      </c>
      <c r="AD236">
        <v>3.6291204587130381</v>
      </c>
      <c r="AE236">
        <v>1.8336497625863579</v>
      </c>
      <c r="AJ236">
        <v>3.3708902155635738</v>
      </c>
      <c r="AK236">
        <v>0.2474378753573821</v>
      </c>
      <c r="AL236">
        <v>0.2148561759578152</v>
      </c>
      <c r="AQ236">
        <v>11.601974325001301</v>
      </c>
      <c r="AR236">
        <v>8.8958122741297831</v>
      </c>
      <c r="AS236">
        <v>4.26921997232217</v>
      </c>
      <c r="AT236">
        <v>235</v>
      </c>
      <c r="AU236" t="s">
        <v>477</v>
      </c>
      <c r="AV236">
        <v>32.137354190098172</v>
      </c>
      <c r="AW236">
        <v>16.15130215673457</v>
      </c>
      <c r="AX236">
        <v>52.211964071339708</v>
      </c>
      <c r="AY236" t="s">
        <v>244</v>
      </c>
      <c r="AZ236">
        <v>2891.9679999999998</v>
      </c>
    </row>
    <row r="237" spans="1:52" x14ac:dyDescent="0.3">
      <c r="A237" t="s">
        <v>244</v>
      </c>
      <c r="B237">
        <v>2015</v>
      </c>
      <c r="C237">
        <v>4503.4380000000001</v>
      </c>
      <c r="D237">
        <v>49.700999999999993</v>
      </c>
      <c r="E237">
        <v>16.88947781001416</v>
      </c>
      <c r="F237">
        <v>24.967674396449109</v>
      </c>
      <c r="G237">
        <v>15.88490044804638</v>
      </c>
      <c r="H237">
        <v>42.257947345490358</v>
      </c>
      <c r="I237">
        <v>0.25174138515296463</v>
      </c>
      <c r="J237">
        <v>-0.81991681149420159</v>
      </c>
      <c r="K237">
        <v>5.9036588743850213</v>
      </c>
      <c r="L237">
        <v>18.971685401229891</v>
      </c>
      <c r="M237">
        <v>13.84675955449416</v>
      </c>
      <c r="N237">
        <v>61.277896169890937</v>
      </c>
      <c r="O237">
        <v>0.13803164050041661</v>
      </c>
      <c r="P237">
        <v>-1.060578032313424</v>
      </c>
      <c r="Q237">
        <v>28.00747758151191</v>
      </c>
      <c r="R237">
        <v>31.035806837859369</v>
      </c>
      <c r="S237">
        <v>17.947564153098259</v>
      </c>
      <c r="T237">
        <v>23.009151427530469</v>
      </c>
      <c r="U237">
        <v>0.2160314006705768</v>
      </c>
      <c r="V237">
        <v>-0.20866102841801748</v>
      </c>
      <c r="W237" t="s">
        <v>244</v>
      </c>
      <c r="X237">
        <v>2015</v>
      </c>
      <c r="AC237">
        <v>10.56638819100432</v>
      </c>
      <c r="AD237">
        <v>5.9912026382819139</v>
      </c>
      <c r="AE237">
        <v>0.33188698072791317</v>
      </c>
      <c r="AJ237">
        <v>5.4554653916549762</v>
      </c>
      <c r="AK237">
        <v>0.41011992202369418</v>
      </c>
      <c r="AL237">
        <v>3.8073560706349999E-2</v>
      </c>
      <c r="AQ237">
        <v>13.95787171860967</v>
      </c>
      <c r="AR237">
        <v>13.341597380276671</v>
      </c>
      <c r="AS237">
        <v>0.70800848262556582</v>
      </c>
      <c r="AT237">
        <v>236</v>
      </c>
      <c r="AU237" t="s">
        <v>477</v>
      </c>
      <c r="AV237">
        <v>41.857152206463262</v>
      </c>
      <c r="AW237">
        <v>24.875344275614911</v>
      </c>
      <c r="AX237">
        <v>59.043284419371282</v>
      </c>
      <c r="AY237" t="s">
        <v>244</v>
      </c>
      <c r="AZ237">
        <v>4503.4380000000001</v>
      </c>
    </row>
    <row r="238" spans="1:52" x14ac:dyDescent="0.3">
      <c r="A238" t="s">
        <v>245</v>
      </c>
      <c r="B238">
        <v>2000</v>
      </c>
      <c r="C238">
        <v>5337.2640000000001</v>
      </c>
      <c r="D238">
        <v>76.346000000000004</v>
      </c>
      <c r="E238">
        <v>99.7</v>
      </c>
      <c r="F238">
        <v>0</v>
      </c>
      <c r="G238">
        <v>0.29999999999999721</v>
      </c>
      <c r="H238">
        <v>0</v>
      </c>
      <c r="W238" t="s">
        <v>245</v>
      </c>
      <c r="X238">
        <v>2000</v>
      </c>
      <c r="Y238">
        <v>28.566502402527629</v>
      </c>
      <c r="Z238">
        <v>18.971428571428628</v>
      </c>
      <c r="AA238">
        <v>0</v>
      </c>
      <c r="AB238">
        <v>9.5950738310990058</v>
      </c>
      <c r="AC238">
        <v>29.642857142857249</v>
      </c>
      <c r="AD238">
        <v>8.3000000000000007</v>
      </c>
      <c r="AE238">
        <v>61.757142857142753</v>
      </c>
      <c r="AT238">
        <v>237</v>
      </c>
      <c r="AU238" t="s">
        <v>478</v>
      </c>
      <c r="AV238">
        <v>99.7</v>
      </c>
      <c r="AY238" t="s">
        <v>599</v>
      </c>
      <c r="AZ238">
        <v>5337.2640000000001</v>
      </c>
    </row>
    <row r="239" spans="1:52" x14ac:dyDescent="0.3">
      <c r="A239" t="s">
        <v>245</v>
      </c>
      <c r="B239">
        <v>2015</v>
      </c>
      <c r="C239">
        <v>6278.4380000000001</v>
      </c>
      <c r="D239">
        <v>78.554000000000002</v>
      </c>
      <c r="E239">
        <v>99.7</v>
      </c>
      <c r="F239">
        <v>0</v>
      </c>
      <c r="G239">
        <v>0.29999999999999721</v>
      </c>
      <c r="H239">
        <v>0</v>
      </c>
      <c r="I239">
        <v>0</v>
      </c>
      <c r="J239">
        <v>0</v>
      </c>
      <c r="W239" t="s">
        <v>245</v>
      </c>
      <c r="X239">
        <v>2015</v>
      </c>
      <c r="Y239">
        <v>26.25254360752135</v>
      </c>
      <c r="Z239">
        <v>15.614285714285741</v>
      </c>
      <c r="AA239">
        <v>0</v>
      </c>
      <c r="AB239">
        <v>10.63825789323562</v>
      </c>
      <c r="AC239">
        <v>22.92857142857147</v>
      </c>
      <c r="AD239">
        <v>8.3000000000000007</v>
      </c>
      <c r="AE239">
        <v>68.471428571428532</v>
      </c>
      <c r="AT239">
        <v>238</v>
      </c>
      <c r="AU239" t="s">
        <v>478</v>
      </c>
      <c r="AV239">
        <v>99.7</v>
      </c>
      <c r="AY239" t="s">
        <v>599</v>
      </c>
      <c r="AZ239">
        <v>6278.4380000000001</v>
      </c>
    </row>
    <row r="240" spans="1:52" x14ac:dyDescent="0.3">
      <c r="A240" t="s">
        <v>246</v>
      </c>
      <c r="B240">
        <v>2000</v>
      </c>
      <c r="C240">
        <v>33.281999999999996</v>
      </c>
      <c r="D240">
        <v>15.129999999999999</v>
      </c>
      <c r="E240">
        <v>99.95</v>
      </c>
      <c r="F240">
        <v>0</v>
      </c>
      <c r="G240">
        <v>4.9999999999997199E-2</v>
      </c>
      <c r="H240">
        <v>0</v>
      </c>
      <c r="W240" t="s">
        <v>246</v>
      </c>
      <c r="X240">
        <v>2000</v>
      </c>
      <c r="Y240">
        <v>99.325000000000003</v>
      </c>
      <c r="Z240">
        <v>0.625</v>
      </c>
      <c r="AA240">
        <v>0</v>
      </c>
      <c r="AB240">
        <v>98.7</v>
      </c>
      <c r="AC240">
        <v>0.05</v>
      </c>
      <c r="AD240">
        <v>1.2</v>
      </c>
      <c r="AE240">
        <v>98.7</v>
      </c>
      <c r="AT240">
        <v>239</v>
      </c>
      <c r="AU240" t="s">
        <v>479</v>
      </c>
      <c r="AV240">
        <v>99.95</v>
      </c>
      <c r="AY240" t="s">
        <v>246</v>
      </c>
      <c r="AZ240">
        <v>33.281999999999996</v>
      </c>
    </row>
    <row r="241" spans="1:52" x14ac:dyDescent="0.3">
      <c r="A241" t="s">
        <v>246</v>
      </c>
      <c r="B241">
        <v>2015</v>
      </c>
      <c r="C241">
        <v>37.530999999999999</v>
      </c>
      <c r="D241">
        <v>14.289</v>
      </c>
      <c r="E241">
        <v>99.95</v>
      </c>
      <c r="F241">
        <v>0</v>
      </c>
      <c r="G241">
        <v>4.9999999999997199E-2</v>
      </c>
      <c r="H241">
        <v>0</v>
      </c>
      <c r="I241">
        <v>0</v>
      </c>
      <c r="J241">
        <v>0</v>
      </c>
      <c r="W241" t="s">
        <v>246</v>
      </c>
      <c r="X241">
        <v>2015</v>
      </c>
      <c r="Y241">
        <v>99.325000000000003</v>
      </c>
      <c r="Z241">
        <v>0.625</v>
      </c>
      <c r="AA241">
        <v>0</v>
      </c>
      <c r="AB241">
        <v>98.7</v>
      </c>
      <c r="AC241">
        <v>0.05</v>
      </c>
      <c r="AD241">
        <v>1.2</v>
      </c>
      <c r="AE241">
        <v>98.7</v>
      </c>
      <c r="AT241">
        <v>240</v>
      </c>
      <c r="AU241" t="s">
        <v>479</v>
      </c>
      <c r="AV241">
        <v>99.95</v>
      </c>
      <c r="AY241" t="s">
        <v>246</v>
      </c>
      <c r="AZ241">
        <v>37.530999999999999</v>
      </c>
    </row>
    <row r="242" spans="1:52" x14ac:dyDescent="0.3">
      <c r="A242" t="s">
        <v>247</v>
      </c>
      <c r="B242">
        <v>2000</v>
      </c>
      <c r="C242">
        <v>3486.373</v>
      </c>
      <c r="D242">
        <v>66.986000000000004</v>
      </c>
      <c r="E242">
        <v>84.869825208647342</v>
      </c>
      <c r="F242">
        <v>1.8896611297825601</v>
      </c>
      <c r="G242">
        <v>13.2405136615701</v>
      </c>
      <c r="H242">
        <v>0</v>
      </c>
      <c r="K242">
        <v>68.362997813366619</v>
      </c>
      <c r="L242">
        <v>1.9321803199442491</v>
      </c>
      <c r="M242">
        <v>29.704821866689141</v>
      </c>
      <c r="N242">
        <v>0</v>
      </c>
      <c r="Q242">
        <v>93.005202744666789</v>
      </c>
      <c r="R242">
        <v>1.8687055787122171</v>
      </c>
      <c r="S242">
        <v>5.1260916766210016</v>
      </c>
      <c r="T242">
        <v>0</v>
      </c>
      <c r="W242" t="s">
        <v>247</v>
      </c>
      <c r="X242">
        <v>2000</v>
      </c>
      <c r="Y242">
        <v>54.19614757380203</v>
      </c>
      <c r="Z242">
        <v>5.226176526148115</v>
      </c>
      <c r="AA242">
        <v>0</v>
      </c>
      <c r="AB242">
        <v>48.969971047653907</v>
      </c>
      <c r="AC242">
        <v>0</v>
      </c>
      <c r="AD242">
        <v>10.452353052296219</v>
      </c>
      <c r="AE242">
        <v>74.417472156351124</v>
      </c>
      <c r="AF242">
        <v>41.540649966685329</v>
      </c>
      <c r="AG242">
        <v>10.89952977149937</v>
      </c>
      <c r="AH242">
        <v>0</v>
      </c>
      <c r="AI242">
        <v>30.641120195185959</v>
      </c>
      <c r="AJ242">
        <v>0</v>
      </c>
      <c r="AK242">
        <v>21.79905954299873</v>
      </c>
      <c r="AL242">
        <v>46.563938270367892</v>
      </c>
      <c r="AM242">
        <v>60.441747967796978</v>
      </c>
      <c r="AN242">
        <v>2.4036586871837029</v>
      </c>
      <c r="AO242">
        <v>0</v>
      </c>
      <c r="AP242">
        <v>58.038089280613278</v>
      </c>
      <c r="AQ242">
        <v>0</v>
      </c>
      <c r="AR242">
        <v>4.8073173743674049</v>
      </c>
      <c r="AS242">
        <v>88.197885370299375</v>
      </c>
      <c r="AT242">
        <v>241</v>
      </c>
      <c r="AU242" t="s">
        <v>480</v>
      </c>
      <c r="AV242">
        <v>86.759486338429909</v>
      </c>
      <c r="AW242">
        <v>70.295178133310856</v>
      </c>
      <c r="AX242">
        <v>94.873908323378998</v>
      </c>
      <c r="AY242" t="s">
        <v>247</v>
      </c>
      <c r="AZ242">
        <v>3486.373</v>
      </c>
    </row>
    <row r="243" spans="1:52" x14ac:dyDescent="0.3">
      <c r="A243" t="s">
        <v>247</v>
      </c>
      <c r="B243">
        <v>2015</v>
      </c>
      <c r="C243">
        <v>2878.4050000000002</v>
      </c>
      <c r="D243">
        <v>66.507999999999996</v>
      </c>
      <c r="E243">
        <v>93.621840870164192</v>
      </c>
      <c r="F243">
        <v>2.116549207221182</v>
      </c>
      <c r="G243">
        <v>4.2616099226146318</v>
      </c>
      <c r="H243">
        <v>0</v>
      </c>
      <c r="I243">
        <v>0.58346771076779003</v>
      </c>
      <c r="J243">
        <v>0</v>
      </c>
      <c r="K243">
        <v>86.037250292684377</v>
      </c>
      <c r="L243">
        <v>2.4317172610171651</v>
      </c>
      <c r="M243">
        <v>11.53103244629847</v>
      </c>
      <c r="N243">
        <v>0</v>
      </c>
      <c r="O243">
        <v>1.1782834986211839</v>
      </c>
      <c r="P243">
        <v>0</v>
      </c>
      <c r="Q243">
        <v>97.441277744238803</v>
      </c>
      <c r="R243">
        <v>1.957837346125749</v>
      </c>
      <c r="S243">
        <v>0.60088490963545382</v>
      </c>
      <c r="T243">
        <v>0</v>
      </c>
      <c r="U243">
        <v>0.29573833330480093</v>
      </c>
      <c r="V243">
        <v>0</v>
      </c>
      <c r="W243" t="s">
        <v>247</v>
      </c>
      <c r="X243">
        <v>2015</v>
      </c>
      <c r="Y243">
        <v>61.202048471900973</v>
      </c>
      <c r="Z243">
        <v>1.2820549393376359</v>
      </c>
      <c r="AA243">
        <v>0</v>
      </c>
      <c r="AB243">
        <v>59.919993532563332</v>
      </c>
      <c r="AC243">
        <v>0</v>
      </c>
      <c r="AD243">
        <v>2.564109878675255</v>
      </c>
      <c r="AE243">
        <v>91.057730991488924</v>
      </c>
      <c r="AF243">
        <v>55.412984826345607</v>
      </c>
      <c r="AG243">
        <v>3.8068876555060061</v>
      </c>
      <c r="AH243">
        <v>0</v>
      </c>
      <c r="AI243">
        <v>51.606097170839597</v>
      </c>
      <c r="AJ243">
        <v>0</v>
      </c>
      <c r="AK243">
        <v>7.6137753110120112</v>
      </c>
      <c r="AL243">
        <v>78.423474981672356</v>
      </c>
      <c r="AM243">
        <v>64.120648171929872</v>
      </c>
      <c r="AN243">
        <v>0</v>
      </c>
      <c r="AO243">
        <v>0</v>
      </c>
      <c r="AP243">
        <v>64.120648171929872</v>
      </c>
      <c r="AQ243">
        <v>0</v>
      </c>
      <c r="AR243">
        <v>0</v>
      </c>
      <c r="AS243">
        <v>97.441277744238803</v>
      </c>
      <c r="AT243">
        <v>242</v>
      </c>
      <c r="AU243" t="s">
        <v>480</v>
      </c>
      <c r="AV243">
        <v>95.738390077385375</v>
      </c>
      <c r="AW243">
        <v>88.468967553701532</v>
      </c>
      <c r="AX243">
        <v>99.399115090364546</v>
      </c>
      <c r="AY243" t="s">
        <v>247</v>
      </c>
      <c r="AZ243">
        <v>2878.4050000000002</v>
      </c>
    </row>
    <row r="244" spans="1:52" x14ac:dyDescent="0.3">
      <c r="A244" t="s">
        <v>248</v>
      </c>
      <c r="B244">
        <v>2000</v>
      </c>
      <c r="C244">
        <v>436.10700000000003</v>
      </c>
      <c r="D244">
        <v>84.216000000000008</v>
      </c>
      <c r="E244">
        <v>97.711361562294414</v>
      </c>
      <c r="F244">
        <v>2.280689455756117</v>
      </c>
      <c r="G244">
        <v>7.9489819494568993E-3</v>
      </c>
      <c r="H244">
        <v>0</v>
      </c>
      <c r="K244">
        <v>98.839087444845575</v>
      </c>
      <c r="L244">
        <v>1.110551544324107</v>
      </c>
      <c r="M244">
        <v>5.0361010830315002E-2</v>
      </c>
      <c r="N244">
        <v>0</v>
      </c>
      <c r="Q244">
        <v>97.5</v>
      </c>
      <c r="R244">
        <v>2.5</v>
      </c>
      <c r="S244">
        <v>0</v>
      </c>
      <c r="T244">
        <v>0</v>
      </c>
      <c r="W244" t="s">
        <v>248</v>
      </c>
      <c r="X244">
        <v>2000</v>
      </c>
      <c r="Y244">
        <v>93.25362508328196</v>
      </c>
      <c r="Z244">
        <v>1.4842590492410599</v>
      </c>
      <c r="AA244">
        <v>0</v>
      </c>
      <c r="AB244">
        <v>91.7693660340409</v>
      </c>
      <c r="AC244">
        <v>2.9685180984821198</v>
      </c>
      <c r="AE244">
        <v>94.742843463812306</v>
      </c>
      <c r="AF244">
        <v>86.880052296229167</v>
      </c>
      <c r="AG244">
        <v>9.4501807747751485</v>
      </c>
      <c r="AH244">
        <v>0</v>
      </c>
      <c r="AI244">
        <v>77.429871521454018</v>
      </c>
      <c r="AJ244">
        <v>0.24686522262335239</v>
      </c>
      <c r="AK244">
        <v>18.653496326926948</v>
      </c>
      <c r="AL244">
        <v>79.938725895295278</v>
      </c>
      <c r="AM244">
        <v>94.428567492211414</v>
      </c>
      <c r="AN244">
        <v>1.21875000000028E-2</v>
      </c>
      <c r="AO244">
        <v>0</v>
      </c>
      <c r="AP244">
        <v>94.416379992211418</v>
      </c>
      <c r="AQ244">
        <v>2.43750000000055E-2</v>
      </c>
      <c r="AS244">
        <v>97.475624999999994</v>
      </c>
      <c r="AT244">
        <v>243</v>
      </c>
      <c r="AU244" t="s">
        <v>481</v>
      </c>
      <c r="AV244">
        <v>99.992051018050546</v>
      </c>
      <c r="AW244">
        <v>99.949638989169685</v>
      </c>
      <c r="AX244">
        <v>100</v>
      </c>
      <c r="AY244" t="s">
        <v>248</v>
      </c>
      <c r="AZ244">
        <v>436.10700000000003</v>
      </c>
    </row>
    <row r="245" spans="1:52" x14ac:dyDescent="0.3">
      <c r="A245" t="s">
        <v>248</v>
      </c>
      <c r="B245">
        <v>2015</v>
      </c>
      <c r="C245">
        <v>567.11</v>
      </c>
      <c r="D245">
        <v>90.16</v>
      </c>
      <c r="E245">
        <v>97.610982608904933</v>
      </c>
      <c r="F245">
        <v>2.362857318892901</v>
      </c>
      <c r="G245">
        <v>2.61600722021595E-2</v>
      </c>
      <c r="H245">
        <v>0</v>
      </c>
      <c r="I245">
        <v>-6.6919302259653554E-3</v>
      </c>
      <c r="J245">
        <v>0</v>
      </c>
      <c r="K245">
        <v>98.760101283594054</v>
      </c>
      <c r="L245">
        <v>1.109664059366225</v>
      </c>
      <c r="M245">
        <v>0.13023465703970771</v>
      </c>
      <c r="N245">
        <v>0</v>
      </c>
      <c r="O245">
        <v>-5.265744083434735E-3</v>
      </c>
      <c r="P245">
        <v>0</v>
      </c>
      <c r="Q245">
        <v>97.48556859205776</v>
      </c>
      <c r="R245">
        <v>2.4996299638989168</v>
      </c>
      <c r="S245">
        <v>1.4801444043314399E-2</v>
      </c>
      <c r="T245">
        <v>0</v>
      </c>
      <c r="U245">
        <v>-9.6209386281600475E-4</v>
      </c>
      <c r="V245">
        <v>0</v>
      </c>
      <c r="W245" t="s">
        <v>248</v>
      </c>
      <c r="X245">
        <v>2015</v>
      </c>
      <c r="Y245">
        <v>93.686387142708952</v>
      </c>
      <c r="Z245">
        <v>0.91877317192907371</v>
      </c>
      <c r="AA245">
        <v>0</v>
      </c>
      <c r="AB245">
        <v>92.767613970779877</v>
      </c>
      <c r="AC245">
        <v>1.837546343858147</v>
      </c>
      <c r="AE245">
        <v>95.773436265046783</v>
      </c>
      <c r="AF245">
        <v>86.840559215603406</v>
      </c>
      <c r="AG245">
        <v>9.4106876941493933</v>
      </c>
      <c r="AH245">
        <v>0</v>
      </c>
      <c r="AI245">
        <v>77.429871521454018</v>
      </c>
      <c r="AJ245">
        <v>0.1678790613718418</v>
      </c>
      <c r="AK245">
        <v>18.653496326926948</v>
      </c>
      <c r="AL245">
        <v>79.938725895295278</v>
      </c>
      <c r="AM245">
        <v>94.421351788240301</v>
      </c>
      <c r="AN245">
        <v>4.9717960288870001E-3</v>
      </c>
      <c r="AO245">
        <v>0</v>
      </c>
      <c r="AP245">
        <v>94.416379992211418</v>
      </c>
      <c r="AQ245">
        <v>9.9435920577740002E-3</v>
      </c>
      <c r="AS245">
        <v>97.475624999999994</v>
      </c>
      <c r="AT245">
        <v>244</v>
      </c>
      <c r="AU245" t="s">
        <v>481</v>
      </c>
      <c r="AV245">
        <v>99.97383992779784</v>
      </c>
      <c r="AW245">
        <v>99.869765342960292</v>
      </c>
      <c r="AX245">
        <v>99.985198555956686</v>
      </c>
      <c r="AY245" t="s">
        <v>248</v>
      </c>
      <c r="AZ245">
        <v>567.11</v>
      </c>
    </row>
    <row r="246" spans="1:52" x14ac:dyDescent="0.3">
      <c r="A246" t="s">
        <v>249</v>
      </c>
      <c r="B246">
        <v>2000</v>
      </c>
      <c r="C246">
        <v>15744.811</v>
      </c>
      <c r="D246">
        <v>27.121000000000002</v>
      </c>
      <c r="E246">
        <v>4.5881088649925426</v>
      </c>
      <c r="F246">
        <v>6.8604382444183889</v>
      </c>
      <c r="G246">
        <v>50.77559535198715</v>
      </c>
      <c r="H246">
        <v>37.775857538601912</v>
      </c>
      <c r="K246">
        <v>2.560655990533109</v>
      </c>
      <c r="L246">
        <v>3.8234974806553739</v>
      </c>
      <c r="M246">
        <v>48.200642702823188</v>
      </c>
      <c r="N246">
        <v>45.415203825988328</v>
      </c>
      <c r="Q246">
        <v>10.03623902382625</v>
      </c>
      <c r="R246">
        <v>15.02124374282497</v>
      </c>
      <c r="S246">
        <v>57.6949557781669</v>
      </c>
      <c r="T246">
        <v>17.247561455181881</v>
      </c>
      <c r="W246" t="s">
        <v>249</v>
      </c>
      <c r="X246">
        <v>2000</v>
      </c>
      <c r="AC246">
        <v>3.6372841751759419</v>
      </c>
      <c r="AD246">
        <v>0.76694825203758721</v>
      </c>
      <c r="AE246">
        <v>0.1838764377790128</v>
      </c>
      <c r="AJ246">
        <v>2.2658773649628272</v>
      </c>
      <c r="AK246">
        <v>0.2073560634160149</v>
      </c>
      <c r="AL246">
        <v>8.7422562154267705E-2</v>
      </c>
      <c r="AQ246">
        <v>7.3233967241105544</v>
      </c>
      <c r="AR246">
        <v>2.269834707965567</v>
      </c>
      <c r="AS246">
        <v>0.4430075917501321</v>
      </c>
      <c r="AT246">
        <v>245</v>
      </c>
      <c r="AU246" t="s">
        <v>482</v>
      </c>
      <c r="AV246">
        <v>11.44854710941093</v>
      </c>
      <c r="AW246">
        <v>6.3841534711884833</v>
      </c>
      <c r="AX246">
        <v>25.057482766651219</v>
      </c>
      <c r="AY246" t="s">
        <v>249</v>
      </c>
      <c r="AZ246">
        <v>15744.811</v>
      </c>
    </row>
    <row r="247" spans="1:52" x14ac:dyDescent="0.3">
      <c r="A247" t="s">
        <v>249</v>
      </c>
      <c r="B247">
        <v>2015</v>
      </c>
      <c r="C247">
        <v>24235.39</v>
      </c>
      <c r="D247">
        <v>35.10499999999999</v>
      </c>
      <c r="E247">
        <v>9.6936681401137914</v>
      </c>
      <c r="F247">
        <v>14.49436389655394</v>
      </c>
      <c r="G247">
        <v>31.88482127479541</v>
      </c>
      <c r="H247">
        <v>43.927146688536851</v>
      </c>
      <c r="I247">
        <v>0.34037061834141658</v>
      </c>
      <c r="J247">
        <v>0.41008594332899595</v>
      </c>
      <c r="K247">
        <v>6.1796364346915631</v>
      </c>
      <c r="L247">
        <v>9.2272544327558084</v>
      </c>
      <c r="M247">
        <v>29.19724991707767</v>
      </c>
      <c r="N247">
        <v>55.395859215474957</v>
      </c>
      <c r="O247">
        <v>0.24126536294389694</v>
      </c>
      <c r="P247">
        <v>0.66537702596577519</v>
      </c>
      <c r="Q247">
        <v>16.189696840395101</v>
      </c>
      <c r="R247">
        <v>24.231126997342439</v>
      </c>
      <c r="S247">
        <v>36.853057801190289</v>
      </c>
      <c r="T247">
        <v>22.726118361072171</v>
      </c>
      <c r="U247">
        <v>0.41023052110459007</v>
      </c>
      <c r="V247">
        <v>0.36523712705935268</v>
      </c>
      <c r="W247" t="s">
        <v>249</v>
      </c>
      <c r="X247">
        <v>2015</v>
      </c>
      <c r="AC247">
        <v>7.1212313176751953</v>
      </c>
      <c r="AD247">
        <v>2.095140455946694</v>
      </c>
      <c r="AE247">
        <v>0.47729636649190732</v>
      </c>
      <c r="AJ247">
        <v>5.5103622649712598</v>
      </c>
      <c r="AK247">
        <v>0.40004339370989001</v>
      </c>
      <c r="AL247">
        <v>0.26923077601041318</v>
      </c>
      <c r="AQ247">
        <v>10.101615601907129</v>
      </c>
      <c r="AR247">
        <v>5.2262470040109994</v>
      </c>
      <c r="AS247">
        <v>0.86183423447697372</v>
      </c>
      <c r="AT247">
        <v>246</v>
      </c>
      <c r="AU247" t="s">
        <v>482</v>
      </c>
      <c r="AV247">
        <v>24.188032036667739</v>
      </c>
      <c r="AW247">
        <v>15.40689086744737</v>
      </c>
      <c r="AX247">
        <v>40.420823837737537</v>
      </c>
      <c r="AY247" t="s">
        <v>249</v>
      </c>
      <c r="AZ247">
        <v>24235.39</v>
      </c>
    </row>
    <row r="248" spans="1:52" x14ac:dyDescent="0.3">
      <c r="A248" t="s">
        <v>250</v>
      </c>
      <c r="B248">
        <v>2000</v>
      </c>
      <c r="C248">
        <v>11193.23</v>
      </c>
      <c r="D248">
        <v>14.610000000000001</v>
      </c>
      <c r="E248">
        <v>34.489322447958443</v>
      </c>
      <c r="F248">
        <v>18.517610731771569</v>
      </c>
      <c r="G248">
        <v>31.270189247269609</v>
      </c>
      <c r="H248">
        <v>15.72287757300038</v>
      </c>
      <c r="K248">
        <v>32.571115943307063</v>
      </c>
      <c r="L248">
        <v>15.59539280449451</v>
      </c>
      <c r="M248">
        <v>33.830697294162292</v>
      </c>
      <c r="N248">
        <v>18.00279395803614</v>
      </c>
      <c r="Q248">
        <v>45.700523914911301</v>
      </c>
      <c r="R248">
        <v>35.5968844354121</v>
      </c>
      <c r="S248">
        <v>16.30497486505428</v>
      </c>
      <c r="T248">
        <v>2.3976167846223291</v>
      </c>
      <c r="W248" t="s">
        <v>250</v>
      </c>
      <c r="X248">
        <v>2000</v>
      </c>
      <c r="AC248">
        <v>32.355116442026379</v>
      </c>
      <c r="AD248">
        <v>1.158159837686737</v>
      </c>
      <c r="AE248">
        <v>0.97604616824532131</v>
      </c>
      <c r="AJ248">
        <v>31.281890414197068</v>
      </c>
      <c r="AK248">
        <v>0.43593823829896028</v>
      </c>
      <c r="AL248">
        <v>0.85328729081103027</v>
      </c>
      <c r="AQ248">
        <v>39.3438337467243</v>
      </c>
      <c r="AR248">
        <v>4.730679056956232</v>
      </c>
      <c r="AS248">
        <v>1.6260111112307729</v>
      </c>
      <c r="AT248">
        <v>247</v>
      </c>
      <c r="AU248" t="s">
        <v>483</v>
      </c>
      <c r="AV248">
        <v>53.006933179730012</v>
      </c>
      <c r="AW248">
        <v>48.166508747801572</v>
      </c>
      <c r="AX248">
        <v>81.297408350323394</v>
      </c>
      <c r="AY248" t="s">
        <v>250</v>
      </c>
      <c r="AZ248">
        <v>11193.23</v>
      </c>
    </row>
    <row r="249" spans="1:52" x14ac:dyDescent="0.3">
      <c r="A249" t="s">
        <v>250</v>
      </c>
      <c r="B249">
        <v>2015</v>
      </c>
      <c r="C249">
        <v>17215.232</v>
      </c>
      <c r="D249">
        <v>16.272000000000002</v>
      </c>
      <c r="E249">
        <v>43.529605445821268</v>
      </c>
      <c r="F249">
        <v>23.21115126959285</v>
      </c>
      <c r="G249">
        <v>26.790426435949339</v>
      </c>
      <c r="H249">
        <v>6.4688168486365374</v>
      </c>
      <c r="I249">
        <v>0.60268553319085494</v>
      </c>
      <c r="J249">
        <v>-0.61693738162425615</v>
      </c>
      <c r="K249">
        <v>42.562417889746122</v>
      </c>
      <c r="L249">
        <v>20.379333236693491</v>
      </c>
      <c r="M249">
        <v>29.645859683368599</v>
      </c>
      <c r="N249">
        <v>7.4123891901917887</v>
      </c>
      <c r="O249">
        <v>0.6660867964292706</v>
      </c>
      <c r="P249">
        <v>-0.70602698452295676</v>
      </c>
      <c r="Q249">
        <v>48.506294217641589</v>
      </c>
      <c r="R249">
        <v>37.782344746645272</v>
      </c>
      <c r="S249">
        <v>12.09772025724242</v>
      </c>
      <c r="T249">
        <v>1.613640778470725</v>
      </c>
      <c r="U249">
        <v>0.18705135351535251</v>
      </c>
      <c r="V249">
        <v>-5.2265067076773607E-2</v>
      </c>
      <c r="W249" t="s">
        <v>250</v>
      </c>
      <c r="X249">
        <v>2015</v>
      </c>
      <c r="AC249">
        <v>39.898919586910331</v>
      </c>
      <c r="AD249">
        <v>2.0873329417787549</v>
      </c>
      <c r="AE249">
        <v>1.543352917132186</v>
      </c>
      <c r="AJ249">
        <v>41.133249229332868</v>
      </c>
      <c r="AK249">
        <v>0.6125447135783415</v>
      </c>
      <c r="AL249">
        <v>0.81662394683491302</v>
      </c>
      <c r="AQ249">
        <v>35.388661905146982</v>
      </c>
      <c r="AR249">
        <v>8.4359520041213276</v>
      </c>
      <c r="AS249">
        <v>4.681680308373279</v>
      </c>
      <c r="AT249">
        <v>248</v>
      </c>
      <c r="AU249" t="s">
        <v>483</v>
      </c>
      <c r="AV249">
        <v>66.740756715414122</v>
      </c>
      <c r="AW249">
        <v>62.941751126439613</v>
      </c>
      <c r="AX249">
        <v>86.288638964286861</v>
      </c>
      <c r="AY249" t="s">
        <v>250</v>
      </c>
      <c r="AZ249">
        <v>17215.232</v>
      </c>
    </row>
    <row r="250" spans="1:52" x14ac:dyDescent="0.3">
      <c r="A250" t="s">
        <v>251</v>
      </c>
      <c r="B250">
        <v>2000</v>
      </c>
      <c r="C250">
        <v>23420.751</v>
      </c>
      <c r="D250">
        <v>61.977000000000004</v>
      </c>
      <c r="E250">
        <v>96.78226454680312</v>
      </c>
      <c r="F250">
        <v>3.8812391655818602E-2</v>
      </c>
      <c r="G250">
        <v>1.5737543093995181</v>
      </c>
      <c r="H250">
        <v>1.605168752141551</v>
      </c>
      <c r="K250">
        <v>94.383008921192584</v>
      </c>
      <c r="L250">
        <v>3.88967685642665E-2</v>
      </c>
      <c r="M250">
        <v>2.1204311194289862</v>
      </c>
      <c r="N250">
        <v>3.4576631908141739</v>
      </c>
      <c r="Q250">
        <v>98.254212150794757</v>
      </c>
      <c r="R250">
        <v>3.8760626272048501E-2</v>
      </c>
      <c r="S250">
        <v>1.238367111765712</v>
      </c>
      <c r="T250">
        <v>0.46866011116749462</v>
      </c>
      <c r="W250" t="s">
        <v>251</v>
      </c>
      <c r="X250">
        <v>2000</v>
      </c>
      <c r="Y250">
        <v>78.055144891239863</v>
      </c>
      <c r="Z250">
        <v>48.584414686304697</v>
      </c>
      <c r="AA250">
        <v>0</v>
      </c>
      <c r="AB250">
        <v>29.470730204935158</v>
      </c>
      <c r="AC250">
        <v>31.30632022951777</v>
      </c>
      <c r="AD250">
        <v>34.809211533794013</v>
      </c>
      <c r="AE250">
        <v>30.666732783491319</v>
      </c>
      <c r="AI250">
        <v>11.431189021627191</v>
      </c>
      <c r="AJ250">
        <v>55.299116027268788</v>
      </c>
      <c r="AK250">
        <v>27.18879505664264</v>
      </c>
      <c r="AL250">
        <v>11.895097837281151</v>
      </c>
      <c r="AP250">
        <v>40.538207949443887</v>
      </c>
      <c r="AQ250">
        <v>16.58642954209909</v>
      </c>
      <c r="AR250">
        <v>39.484423660262898</v>
      </c>
      <c r="AS250">
        <v>42.183358948432769</v>
      </c>
      <c r="AT250">
        <v>249</v>
      </c>
      <c r="AU250" t="s">
        <v>484</v>
      </c>
      <c r="AV250">
        <v>96.82107693845893</v>
      </c>
      <c r="AW250">
        <v>94.421905689756841</v>
      </c>
      <c r="AX250">
        <v>98.292972777066794</v>
      </c>
      <c r="AY250" t="s">
        <v>251</v>
      </c>
      <c r="AZ250">
        <v>23420.751</v>
      </c>
    </row>
    <row r="251" spans="1:52" x14ac:dyDescent="0.3">
      <c r="A251" t="s">
        <v>251</v>
      </c>
      <c r="B251">
        <v>2015</v>
      </c>
      <c r="C251">
        <v>30331.007000000001</v>
      </c>
      <c r="D251">
        <v>74.704999999999998</v>
      </c>
      <c r="E251">
        <v>99.574006734845369</v>
      </c>
      <c r="F251">
        <v>3.9721858029746301E-2</v>
      </c>
      <c r="G251">
        <v>3.75267883121468E-2</v>
      </c>
      <c r="H251">
        <v>0.34874461881275609</v>
      </c>
      <c r="I251">
        <v>0.1861161458694833</v>
      </c>
      <c r="J251">
        <v>-8.3761608888586331E-2</v>
      </c>
      <c r="K251">
        <v>98.835602704408061</v>
      </c>
      <c r="L251">
        <v>4.0731754669032803E-2</v>
      </c>
      <c r="M251">
        <v>0</v>
      </c>
      <c r="N251">
        <v>1.1236655409229099</v>
      </c>
      <c r="O251">
        <v>0.29683958554769846</v>
      </c>
      <c r="P251">
        <v>-0.15559984332608426</v>
      </c>
      <c r="Q251">
        <v>99.824029222629463</v>
      </c>
      <c r="R251">
        <v>3.9379908555270002E-2</v>
      </c>
      <c r="S251">
        <v>5.0233302071006798E-2</v>
      </c>
      <c r="T251">
        <v>8.6357566744268893E-2</v>
      </c>
      <c r="U251">
        <v>0.10465447145564705</v>
      </c>
      <c r="V251">
        <v>-2.5486836294881719E-2</v>
      </c>
      <c r="W251" t="s">
        <v>251</v>
      </c>
      <c r="X251">
        <v>2015</v>
      </c>
      <c r="Y251">
        <v>81.926287271120287</v>
      </c>
      <c r="Z251">
        <v>48.750795555062602</v>
      </c>
      <c r="AA251">
        <v>0</v>
      </c>
      <c r="AB251">
        <v>33.175491716057699</v>
      </c>
      <c r="AC251">
        <v>28.677958440659499</v>
      </c>
      <c r="AD251">
        <v>36.374204677060249</v>
      </c>
      <c r="AE251">
        <v>34.521843617125597</v>
      </c>
      <c r="AI251">
        <v>11.431189021627191</v>
      </c>
      <c r="AJ251">
        <v>59.751709810484272</v>
      </c>
      <c r="AK251">
        <v>27.18879505664264</v>
      </c>
      <c r="AL251">
        <v>11.895097837281151</v>
      </c>
      <c r="AP251">
        <v>40.538207949443887</v>
      </c>
      <c r="AQ251">
        <v>18.156246613933799</v>
      </c>
      <c r="AR251">
        <v>39.484423660262898</v>
      </c>
      <c r="AS251">
        <v>42.183358948432769</v>
      </c>
      <c r="AT251">
        <v>250</v>
      </c>
      <c r="AU251" t="s">
        <v>484</v>
      </c>
      <c r="AV251">
        <v>99.613728592875091</v>
      </c>
      <c r="AW251">
        <v>98.876334459077086</v>
      </c>
      <c r="AX251">
        <v>99.863409131184724</v>
      </c>
      <c r="AY251" t="s">
        <v>251</v>
      </c>
      <c r="AZ251">
        <v>30331.007000000001</v>
      </c>
    </row>
    <row r="252" spans="1:52" x14ac:dyDescent="0.3">
      <c r="A252" t="s">
        <v>252</v>
      </c>
      <c r="B252">
        <v>2000</v>
      </c>
      <c r="C252">
        <v>280.38400000000001</v>
      </c>
      <c r="D252">
        <v>27.705999999999996</v>
      </c>
      <c r="E252">
        <v>78.114274120659488</v>
      </c>
      <c r="F252">
        <v>1.5099377977076289</v>
      </c>
      <c r="G252">
        <v>2.7873724897958612</v>
      </c>
      <c r="H252">
        <v>17.58841559183703</v>
      </c>
      <c r="K252">
        <v>71.464256682651694</v>
      </c>
      <c r="L252">
        <v>1.2255392357153649</v>
      </c>
      <c r="M252">
        <v>2.989795918367236</v>
      </c>
      <c r="N252">
        <v>24.320408163265711</v>
      </c>
      <c r="Q252">
        <v>95.466340844955141</v>
      </c>
      <c r="R252">
        <v>2.2520265019835541</v>
      </c>
      <c r="S252">
        <v>2.2591836734694719</v>
      </c>
      <c r="T252">
        <v>2.2448979591836799E-2</v>
      </c>
      <c r="W252" t="s">
        <v>252</v>
      </c>
      <c r="X252">
        <v>2000</v>
      </c>
      <c r="AC252">
        <v>8.7264320856665911</v>
      </c>
      <c r="AD252">
        <v>38.433329217928943</v>
      </c>
      <c r="AE252">
        <v>30.954512817063939</v>
      </c>
      <c r="AJ252">
        <v>12.09663663146979</v>
      </c>
      <c r="AK252">
        <v>52.991253951527924</v>
      </c>
      <c r="AL252">
        <v>6.3763660996539748</v>
      </c>
      <c r="AQ252">
        <v>0</v>
      </c>
      <c r="AR252">
        <v>0.73969367306036049</v>
      </c>
      <c r="AS252">
        <v>94.726647171894783</v>
      </c>
      <c r="AT252">
        <v>251</v>
      </c>
      <c r="AU252" t="s">
        <v>485</v>
      </c>
      <c r="AV252">
        <v>79.624211918367109</v>
      </c>
      <c r="AW252">
        <v>72.689795918367054</v>
      </c>
      <c r="AX252">
        <v>97.718367346938692</v>
      </c>
      <c r="AY252" t="s">
        <v>252</v>
      </c>
      <c r="AZ252">
        <v>280.38400000000001</v>
      </c>
    </row>
    <row r="253" spans="1:52" x14ac:dyDescent="0.3">
      <c r="A253" t="s">
        <v>252</v>
      </c>
      <c r="B253">
        <v>2015</v>
      </c>
      <c r="C253">
        <v>363.65699999999998</v>
      </c>
      <c r="D253">
        <v>45.536000000000001</v>
      </c>
      <c r="E253">
        <v>95.868818063317406</v>
      </c>
      <c r="F253">
        <v>1.916645446886639</v>
      </c>
      <c r="G253">
        <v>2.1940917551020829</v>
      </c>
      <c r="H253">
        <v>2.04447346938776E-2</v>
      </c>
      <c r="I253">
        <v>1.1836362628438613</v>
      </c>
      <c r="J253">
        <v>-1.1711980571428768</v>
      </c>
      <c r="K253">
        <v>98.314014752370909</v>
      </c>
      <c r="L253">
        <v>1.685985247629096</v>
      </c>
      <c r="M253">
        <v>0</v>
      </c>
      <c r="N253">
        <v>0</v>
      </c>
      <c r="O253">
        <v>1.7899838713146143</v>
      </c>
      <c r="P253">
        <v>-1.6213605442177141</v>
      </c>
      <c r="Q253">
        <v>92.944204736002561</v>
      </c>
      <c r="R253">
        <v>2.1925299578749291</v>
      </c>
      <c r="S253">
        <v>4.8183673469388406</v>
      </c>
      <c r="T253">
        <v>4.4897959183673598E-2</v>
      </c>
      <c r="U253">
        <v>-0.16814240726350532</v>
      </c>
      <c r="V253">
        <v>1.4965986394557865E-3</v>
      </c>
      <c r="W253" t="s">
        <v>252</v>
      </c>
      <c r="X253">
        <v>2015</v>
      </c>
      <c r="AC253">
        <v>12.80371250957357</v>
      </c>
      <c r="AD253">
        <v>29.18887027647482</v>
      </c>
      <c r="AE253">
        <v>53.876235277269011</v>
      </c>
      <c r="AJ253">
        <v>23.57429625169345</v>
      </c>
      <c r="AK253">
        <v>52.991253951527924</v>
      </c>
      <c r="AL253">
        <v>21.748464549149521</v>
      </c>
      <c r="AQ253">
        <v>0</v>
      </c>
      <c r="AR253">
        <v>0.89321500143143118</v>
      </c>
      <c r="AS253">
        <v>92.050989734571132</v>
      </c>
      <c r="AT253">
        <v>252</v>
      </c>
      <c r="AU253" t="s">
        <v>485</v>
      </c>
      <c r="AV253">
        <v>97.785463510204039</v>
      </c>
      <c r="AW253">
        <v>100</v>
      </c>
      <c r="AX253">
        <v>95.136734693877486</v>
      </c>
      <c r="AY253" t="s">
        <v>252</v>
      </c>
      <c r="AZ253">
        <v>363.65699999999998</v>
      </c>
    </row>
    <row r="254" spans="1:52" x14ac:dyDescent="0.3">
      <c r="A254" t="s">
        <v>253</v>
      </c>
      <c r="B254">
        <v>2000</v>
      </c>
      <c r="C254">
        <v>11046.925999999999</v>
      </c>
      <c r="D254">
        <v>28.356000000000002</v>
      </c>
      <c r="E254">
        <v>19.341458618629058</v>
      </c>
      <c r="F254">
        <v>12.48364686254814</v>
      </c>
      <c r="G254">
        <v>46.647508796378588</v>
      </c>
      <c r="H254">
        <v>21.52738572244423</v>
      </c>
      <c r="K254">
        <v>12.048697421426439</v>
      </c>
      <c r="L254">
        <v>5.3810081714586229</v>
      </c>
      <c r="M254">
        <v>54.307034624640437</v>
      </c>
      <c r="N254">
        <v>28.26325978247451</v>
      </c>
      <c r="Q254">
        <v>37.767279722183332</v>
      </c>
      <c r="R254">
        <v>30.429106249782478</v>
      </c>
      <c r="S254">
        <v>27.295023663073721</v>
      </c>
      <c r="T254">
        <v>4.5085903649604688</v>
      </c>
      <c r="W254" t="s">
        <v>253</v>
      </c>
      <c r="X254">
        <v>2000</v>
      </c>
      <c r="AC254">
        <v>15.98432354338501</v>
      </c>
      <c r="AD254">
        <v>0.79474895286861513</v>
      </c>
      <c r="AE254">
        <v>2.562386122375429</v>
      </c>
      <c r="AJ254">
        <v>10.053480027852689</v>
      </c>
      <c r="AK254">
        <v>0.24165828868135661</v>
      </c>
      <c r="AL254">
        <v>1.75355910489239</v>
      </c>
      <c r="AQ254">
        <v>31.0174218705952</v>
      </c>
      <c r="AR254">
        <v>2.0648459332706421</v>
      </c>
      <c r="AS254">
        <v>4.6850119183174854</v>
      </c>
      <c r="AT254">
        <v>253</v>
      </c>
      <c r="AU254" t="s">
        <v>486</v>
      </c>
      <c r="AV254">
        <v>31.825105481177189</v>
      </c>
      <c r="AW254">
        <v>17.42970559288506</v>
      </c>
      <c r="AX254">
        <v>68.19638597196581</v>
      </c>
      <c r="AY254" t="s">
        <v>253</v>
      </c>
      <c r="AZ254">
        <v>11046.925999999999</v>
      </c>
    </row>
    <row r="255" spans="1:52" x14ac:dyDescent="0.3">
      <c r="A255" t="s">
        <v>253</v>
      </c>
      <c r="B255">
        <v>2015</v>
      </c>
      <c r="C255">
        <v>17599.694</v>
      </c>
      <c r="D255">
        <v>39.915999999999997</v>
      </c>
      <c r="E255">
        <v>31.26833403648946</v>
      </c>
      <c r="F255">
        <v>20.55384304355433</v>
      </c>
      <c r="G255">
        <v>40.124368186823148</v>
      </c>
      <c r="H255">
        <v>8.0534547331330586</v>
      </c>
      <c r="I255">
        <v>0.79512502785736006</v>
      </c>
      <c r="J255">
        <v>-0.89826206595407809</v>
      </c>
      <c r="K255">
        <v>21.501144476925528</v>
      </c>
      <c r="L255">
        <v>9.6025180215996588</v>
      </c>
      <c r="M255">
        <v>56.240753560080748</v>
      </c>
      <c r="N255">
        <v>12.65558394139407</v>
      </c>
      <c r="O255">
        <v>0.63016313703327265</v>
      </c>
      <c r="P255">
        <v>-1.040511722738696</v>
      </c>
      <c r="Q255">
        <v>45.970504030898717</v>
      </c>
      <c r="R255">
        <v>37.038446025294093</v>
      </c>
      <c r="S255">
        <v>15.865001046658559</v>
      </c>
      <c r="T255">
        <v>1.1260488971486211</v>
      </c>
      <c r="U255">
        <v>0.54688162058102563</v>
      </c>
      <c r="V255">
        <v>-0.22550276452078985</v>
      </c>
      <c r="W255" t="s">
        <v>253</v>
      </c>
      <c r="X255">
        <v>2015</v>
      </c>
      <c r="AC255">
        <v>28.178574336977871</v>
      </c>
      <c r="AD255">
        <v>2.2382018585907759</v>
      </c>
      <c r="AE255">
        <v>0.85155784092082043</v>
      </c>
      <c r="AJ255">
        <v>20.878903900181658</v>
      </c>
      <c r="AK255">
        <v>0.60619566929227875</v>
      </c>
      <c r="AL255">
        <v>1.6044907451592798E-2</v>
      </c>
      <c r="AQ255">
        <v>39.616218055232729</v>
      </c>
      <c r="AR255">
        <v>4.4155458956931639</v>
      </c>
      <c r="AS255">
        <v>1.9387400799728329</v>
      </c>
      <c r="AT255">
        <v>254</v>
      </c>
      <c r="AU255" t="s">
        <v>486</v>
      </c>
      <c r="AV255">
        <v>51.822177080043787</v>
      </c>
      <c r="AW255">
        <v>31.103662498525178</v>
      </c>
      <c r="AX255">
        <v>83.008950056192816</v>
      </c>
      <c r="AY255" t="s">
        <v>253</v>
      </c>
      <c r="AZ255">
        <v>17599.694</v>
      </c>
    </row>
    <row r="256" spans="1:52" x14ac:dyDescent="0.3">
      <c r="A256" t="s">
        <v>254</v>
      </c>
      <c r="B256">
        <v>2000</v>
      </c>
      <c r="C256">
        <v>387.18</v>
      </c>
      <c r="D256">
        <v>92.367999999999967</v>
      </c>
      <c r="E256">
        <v>100</v>
      </c>
      <c r="F256">
        <v>0</v>
      </c>
      <c r="G256">
        <v>0</v>
      </c>
      <c r="H256">
        <v>0</v>
      </c>
      <c r="K256">
        <v>100</v>
      </c>
      <c r="L256">
        <v>0</v>
      </c>
      <c r="M256">
        <v>0</v>
      </c>
      <c r="N256">
        <v>0</v>
      </c>
      <c r="Q256">
        <v>100</v>
      </c>
      <c r="R256">
        <v>0</v>
      </c>
      <c r="S256">
        <v>0</v>
      </c>
      <c r="T256">
        <v>0</v>
      </c>
      <c r="W256" t="s">
        <v>254</v>
      </c>
      <c r="X256">
        <v>2000</v>
      </c>
      <c r="Y256">
        <v>93.066666666666677</v>
      </c>
      <c r="Z256">
        <v>0</v>
      </c>
      <c r="AA256">
        <v>0</v>
      </c>
      <c r="AB256">
        <v>93.066666666666677</v>
      </c>
      <c r="AC256">
        <v>0</v>
      </c>
      <c r="AE256">
        <v>100</v>
      </c>
      <c r="AF256">
        <v>93.066666666666677</v>
      </c>
      <c r="AG256">
        <v>0</v>
      </c>
      <c r="AH256">
        <v>0</v>
      </c>
      <c r="AI256">
        <v>93.066666666666677</v>
      </c>
      <c r="AJ256">
        <v>0</v>
      </c>
      <c r="AL256">
        <v>100</v>
      </c>
      <c r="AM256">
        <v>93.066666666666677</v>
      </c>
      <c r="AN256">
        <v>0</v>
      </c>
      <c r="AO256">
        <v>0</v>
      </c>
      <c r="AP256">
        <v>93.066666666666677</v>
      </c>
      <c r="AQ256">
        <v>0</v>
      </c>
      <c r="AS256">
        <v>100</v>
      </c>
      <c r="AT256">
        <v>255</v>
      </c>
      <c r="AU256" t="s">
        <v>487</v>
      </c>
      <c r="AV256">
        <v>100</v>
      </c>
      <c r="AW256">
        <v>100</v>
      </c>
      <c r="AX256">
        <v>100</v>
      </c>
      <c r="AY256" t="s">
        <v>254</v>
      </c>
      <c r="AZ256">
        <v>387.18</v>
      </c>
    </row>
    <row r="257" spans="1:52" x14ac:dyDescent="0.3">
      <c r="A257" t="s">
        <v>254</v>
      </c>
      <c r="B257">
        <v>2015</v>
      </c>
      <c r="C257">
        <v>418.67</v>
      </c>
      <c r="D257">
        <v>95.407000000000025</v>
      </c>
      <c r="E257">
        <v>99.961356733093524</v>
      </c>
      <c r="F257">
        <v>0</v>
      </c>
      <c r="G257">
        <v>3.8643266906476001E-2</v>
      </c>
      <c r="H257">
        <v>0</v>
      </c>
      <c r="I257">
        <v>-2.5762177937650676E-3</v>
      </c>
      <c r="J257">
        <v>0</v>
      </c>
      <c r="K257">
        <v>100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99.959496402877704</v>
      </c>
      <c r="R257">
        <v>0</v>
      </c>
      <c r="S257">
        <v>4.0503597122295801E-2</v>
      </c>
      <c r="T257">
        <v>0</v>
      </c>
      <c r="U257">
        <v>-2.7002398081530524E-3</v>
      </c>
      <c r="V257">
        <v>0</v>
      </c>
      <c r="W257" t="s">
        <v>254</v>
      </c>
      <c r="X257">
        <v>2015</v>
      </c>
      <c r="Y257">
        <v>93.030702666265711</v>
      </c>
      <c r="Z257">
        <v>0</v>
      </c>
      <c r="AA257">
        <v>0</v>
      </c>
      <c r="AB257">
        <v>93.030702666265711</v>
      </c>
      <c r="AC257">
        <v>0</v>
      </c>
      <c r="AE257">
        <v>99.961356733093524</v>
      </c>
      <c r="AF257">
        <v>93.066666666666677</v>
      </c>
      <c r="AG257">
        <v>0</v>
      </c>
      <c r="AH257">
        <v>0</v>
      </c>
      <c r="AI257">
        <v>93.066666666666677</v>
      </c>
      <c r="AJ257">
        <v>0</v>
      </c>
      <c r="AL257">
        <v>100</v>
      </c>
      <c r="AM257">
        <v>93.028971318944855</v>
      </c>
      <c r="AN257">
        <v>0</v>
      </c>
      <c r="AO257">
        <v>0</v>
      </c>
      <c r="AP257">
        <v>93.028971318944855</v>
      </c>
      <c r="AQ257">
        <v>0</v>
      </c>
      <c r="AS257">
        <v>99.959496402877704</v>
      </c>
      <c r="AT257">
        <v>256</v>
      </c>
      <c r="AU257" t="s">
        <v>487</v>
      </c>
      <c r="AV257">
        <v>99.961356733093524</v>
      </c>
      <c r="AW257">
        <v>100</v>
      </c>
      <c r="AX257">
        <v>99.959496402877704</v>
      </c>
      <c r="AY257" t="s">
        <v>254</v>
      </c>
      <c r="AZ257">
        <v>418.67</v>
      </c>
    </row>
    <row r="258" spans="1:52" x14ac:dyDescent="0.3">
      <c r="A258" t="s">
        <v>255</v>
      </c>
      <c r="B258">
        <v>2000</v>
      </c>
      <c r="C258">
        <v>52.161000000000001</v>
      </c>
      <c r="D258">
        <v>68.35799999999999</v>
      </c>
      <c r="W258" t="s">
        <v>255</v>
      </c>
      <c r="X258">
        <v>2000</v>
      </c>
      <c r="AT258">
        <v>257</v>
      </c>
      <c r="AU258" t="s">
        <v>488</v>
      </c>
      <c r="AY258" t="s">
        <v>255</v>
      </c>
      <c r="AZ258">
        <v>52.161000000000001</v>
      </c>
    </row>
    <row r="259" spans="1:52" x14ac:dyDescent="0.3">
      <c r="A259" t="s">
        <v>255</v>
      </c>
      <c r="B259">
        <v>2015</v>
      </c>
      <c r="C259">
        <v>52.993000000000002</v>
      </c>
      <c r="D259">
        <v>72.683999999999997</v>
      </c>
      <c r="E259">
        <v>86.893054335054984</v>
      </c>
      <c r="F259">
        <v>0.1194506649450093</v>
      </c>
      <c r="G259">
        <v>2.3853350000000071</v>
      </c>
      <c r="H259">
        <v>10.60216</v>
      </c>
      <c r="K259">
        <v>65.904022515527956</v>
      </c>
      <c r="L259">
        <v>0.1209774844720497</v>
      </c>
      <c r="M259">
        <v>4.4749999999999943</v>
      </c>
      <c r="N259">
        <v>29.5</v>
      </c>
      <c r="Q259">
        <v>94.781123142250536</v>
      </c>
      <c r="R259">
        <v>0.11887685774946929</v>
      </c>
      <c r="S259">
        <v>1.5999999999999941</v>
      </c>
      <c r="T259">
        <v>3.5</v>
      </c>
      <c r="W259" t="s">
        <v>255</v>
      </c>
      <c r="X259">
        <v>2015</v>
      </c>
      <c r="AC259">
        <v>14.84961544160627</v>
      </c>
      <c r="AD259">
        <v>28.107095569332309</v>
      </c>
      <c r="AE259">
        <v>43.936343324116422</v>
      </c>
      <c r="AJ259">
        <v>29.3710846273292</v>
      </c>
      <c r="AK259">
        <v>36.183579192546581</v>
      </c>
      <c r="AL259">
        <v>0.34935869565217392</v>
      </c>
      <c r="AQ259">
        <v>9.3882250530785623</v>
      </c>
      <c r="AR259">
        <v>25.06855838641189</v>
      </c>
      <c r="AS259">
        <v>60.324339702760092</v>
      </c>
      <c r="AT259">
        <v>258</v>
      </c>
      <c r="AU259" t="s">
        <v>488</v>
      </c>
      <c r="AV259">
        <v>87.01250499999999</v>
      </c>
      <c r="AW259">
        <v>66.025000000000006</v>
      </c>
      <c r="AX259">
        <v>94.9</v>
      </c>
      <c r="AY259" t="s">
        <v>255</v>
      </c>
      <c r="AZ259">
        <v>52.993000000000002</v>
      </c>
    </row>
    <row r="260" spans="1:52" x14ac:dyDescent="0.3">
      <c r="A260" t="s">
        <v>256</v>
      </c>
      <c r="B260">
        <v>2000</v>
      </c>
      <c r="C260">
        <v>387.01799999999997</v>
      </c>
      <c r="D260">
        <v>89.713000000000008</v>
      </c>
      <c r="W260" t="s">
        <v>256</v>
      </c>
      <c r="X260">
        <v>2000</v>
      </c>
      <c r="AT260">
        <v>259</v>
      </c>
      <c r="AU260" t="s">
        <v>489</v>
      </c>
      <c r="AY260" t="s">
        <v>256</v>
      </c>
      <c r="AZ260">
        <v>387.01799999999997</v>
      </c>
    </row>
    <row r="261" spans="1:52" x14ac:dyDescent="0.3">
      <c r="A261" t="s">
        <v>256</v>
      </c>
      <c r="B261">
        <v>2015</v>
      </c>
      <c r="C261">
        <v>396.42500000000001</v>
      </c>
      <c r="D261">
        <v>88.885000000000019</v>
      </c>
      <c r="E261">
        <v>99.375775247698016</v>
      </c>
      <c r="F261">
        <v>0</v>
      </c>
      <c r="G261">
        <v>0.62422475230198415</v>
      </c>
      <c r="H261">
        <v>0</v>
      </c>
      <c r="W261" t="s">
        <v>256</v>
      </c>
      <c r="X261">
        <v>2015</v>
      </c>
      <c r="AC261">
        <v>1.3621248677678179</v>
      </c>
      <c r="AD261">
        <v>51.811185040918247</v>
      </c>
      <c r="AE261">
        <v>46.202465339011951</v>
      </c>
      <c r="AT261">
        <v>260</v>
      </c>
      <c r="AU261" t="s">
        <v>489</v>
      </c>
      <c r="AV261">
        <v>99.375775247698016</v>
      </c>
      <c r="AY261" t="s">
        <v>256</v>
      </c>
      <c r="AZ261">
        <v>396.42500000000001</v>
      </c>
    </row>
    <row r="262" spans="1:52" x14ac:dyDescent="0.3">
      <c r="A262" t="s">
        <v>257</v>
      </c>
      <c r="B262">
        <v>2000</v>
      </c>
      <c r="C262">
        <v>2711.4209999999998</v>
      </c>
      <c r="D262">
        <v>49.244</v>
      </c>
      <c r="E262">
        <v>23.325325109306661</v>
      </c>
      <c r="F262">
        <v>6.5108955884844857</v>
      </c>
      <c r="G262">
        <v>21.265703354156869</v>
      </c>
      <c r="H262">
        <v>48.898075948051989</v>
      </c>
      <c r="K262">
        <v>7.2268611777589866</v>
      </c>
      <c r="L262">
        <v>2.6471725522615408</v>
      </c>
      <c r="M262">
        <v>13.690901334914541</v>
      </c>
      <c r="N262">
        <v>76.435064935064929</v>
      </c>
      <c r="Q262">
        <v>39.918080273583193</v>
      </c>
      <c r="R262">
        <v>10.493251335916289</v>
      </c>
      <c r="S262">
        <v>29.07308397491602</v>
      </c>
      <c r="T262">
        <v>20.515584415584499</v>
      </c>
      <c r="W262" t="s">
        <v>257</v>
      </c>
      <c r="X262">
        <v>2000</v>
      </c>
      <c r="AC262">
        <v>11.36647933476811</v>
      </c>
      <c r="AD262">
        <v>10.493555851288351</v>
      </c>
      <c r="AE262">
        <v>1.465289923250203</v>
      </c>
      <c r="AJ262">
        <v>4.4364782779013279</v>
      </c>
      <c r="AK262">
        <v>2.5616698113207552</v>
      </c>
      <c r="AL262">
        <v>0.22871308853690489</v>
      </c>
      <c r="AQ262">
        <v>18.432038908935109</v>
      </c>
      <c r="AR262">
        <v>18.72719026315789</v>
      </c>
      <c r="AS262">
        <v>2.7588511014901971</v>
      </c>
      <c r="AT262">
        <v>261</v>
      </c>
      <c r="AU262" t="s">
        <v>490</v>
      </c>
      <c r="AV262">
        <v>29.836220697791148</v>
      </c>
      <c r="AW262">
        <v>9.8740337300205283</v>
      </c>
      <c r="AX262">
        <v>50.411331609499477</v>
      </c>
      <c r="AY262" t="s">
        <v>257</v>
      </c>
      <c r="AZ262">
        <v>2711.4209999999998</v>
      </c>
    </row>
    <row r="263" spans="1:52" x14ac:dyDescent="0.3">
      <c r="A263" t="s">
        <v>257</v>
      </c>
      <c r="B263">
        <v>2015</v>
      </c>
      <c r="C263">
        <v>4067.5639999999999</v>
      </c>
      <c r="D263">
        <v>59.858999999999995</v>
      </c>
      <c r="E263">
        <v>44.620624337662953</v>
      </c>
      <c r="F263">
        <v>12.44137631445494</v>
      </c>
      <c r="G263">
        <v>12.82493580242755</v>
      </c>
      <c r="H263">
        <v>30.113063545454551</v>
      </c>
      <c r="I263">
        <v>1.4196866152237528</v>
      </c>
      <c r="J263">
        <v>-1.2523341601731626</v>
      </c>
      <c r="K263">
        <v>17.1490599088708</v>
      </c>
      <c r="L263">
        <v>6.2816372933192026</v>
      </c>
      <c r="M263">
        <v>16.003556044563538</v>
      </c>
      <c r="N263">
        <v>60.565746753246458</v>
      </c>
      <c r="O263">
        <v>0.66147991540745421</v>
      </c>
      <c r="P263">
        <v>-1.0579545454545647</v>
      </c>
      <c r="Q263">
        <v>63.042851032665297</v>
      </c>
      <c r="R263">
        <v>16.572051468523838</v>
      </c>
      <c r="S263">
        <v>10.69337671958988</v>
      </c>
      <c r="T263">
        <v>9.6917207792209865</v>
      </c>
      <c r="U263">
        <v>1.5416513839388069</v>
      </c>
      <c r="V263">
        <v>-0.72159090909090084</v>
      </c>
      <c r="W263" t="s">
        <v>257</v>
      </c>
      <c r="X263">
        <v>2015</v>
      </c>
      <c r="AC263">
        <v>30.193869195357738</v>
      </c>
      <c r="AD263">
        <v>12.168654912558241</v>
      </c>
      <c r="AE263">
        <v>2.2581002297469741</v>
      </c>
      <c r="AJ263">
        <v>14.504322607760081</v>
      </c>
      <c r="AK263">
        <v>2.5616698113207552</v>
      </c>
      <c r="AL263">
        <v>8.3067489789964505E-2</v>
      </c>
      <c r="AQ263">
        <v>40.555898940000063</v>
      </c>
      <c r="AR263">
        <v>18.72719026315789</v>
      </c>
      <c r="AS263">
        <v>3.7597618295073421</v>
      </c>
      <c r="AT263">
        <v>262</v>
      </c>
      <c r="AU263" t="s">
        <v>490</v>
      </c>
      <c r="AV263">
        <v>57.062000652117902</v>
      </c>
      <c r="AW263">
        <v>23.43069720219</v>
      </c>
      <c r="AX263">
        <v>79.614902501189135</v>
      </c>
      <c r="AY263" t="s">
        <v>257</v>
      </c>
      <c r="AZ263">
        <v>4067.5639999999999</v>
      </c>
    </row>
    <row r="264" spans="1:52" x14ac:dyDescent="0.3">
      <c r="A264" t="s">
        <v>258</v>
      </c>
      <c r="B264">
        <v>2000</v>
      </c>
      <c r="C264">
        <v>1185.143</v>
      </c>
      <c r="D264">
        <v>42.670000000000009</v>
      </c>
      <c r="E264">
        <v>91.357336651478263</v>
      </c>
      <c r="F264">
        <v>6.1653727694622358</v>
      </c>
      <c r="G264">
        <v>2.3910749373594649</v>
      </c>
      <c r="H264">
        <v>8.6215641700033596E-2</v>
      </c>
      <c r="K264">
        <v>89.84575238580409</v>
      </c>
      <c r="L264">
        <v>6.3351725779136059</v>
      </c>
      <c r="M264">
        <v>3.7145978505736221</v>
      </c>
      <c r="N264">
        <v>0.10447718570867789</v>
      </c>
      <c r="Q264">
        <v>93.388251250754081</v>
      </c>
      <c r="R264">
        <v>5.9372353657004133</v>
      </c>
      <c r="S264">
        <v>0.61283334807972167</v>
      </c>
      <c r="T264">
        <v>6.1680035465780499E-2</v>
      </c>
      <c r="W264" t="s">
        <v>258</v>
      </c>
      <c r="X264">
        <v>2000</v>
      </c>
      <c r="AB264">
        <v>10.2597436615997</v>
      </c>
      <c r="AC264">
        <v>67.451860185735484</v>
      </c>
      <c r="AD264">
        <v>6.1766033210527782</v>
      </c>
      <c r="AE264">
        <v>17.728873144689999</v>
      </c>
      <c r="AI264">
        <v>1.0271114700125901</v>
      </c>
      <c r="AJ264">
        <v>80.123076257513276</v>
      </c>
      <c r="AK264">
        <v>7.9478238943637578</v>
      </c>
      <c r="AL264">
        <v>1.7748522339270649</v>
      </c>
      <c r="AP264">
        <v>22.74380907649391</v>
      </c>
      <c r="AQ264">
        <v>50.306433523707931</v>
      </c>
      <c r="AR264">
        <v>3.780435622014195</v>
      </c>
      <c r="AS264">
        <v>39.301382105031962</v>
      </c>
      <c r="AT264">
        <v>263</v>
      </c>
      <c r="AU264" t="s">
        <v>491</v>
      </c>
      <c r="AV264">
        <v>97.522709420940501</v>
      </c>
      <c r="AW264">
        <v>96.1809249637177</v>
      </c>
      <c r="AX264">
        <v>99.325486616454498</v>
      </c>
      <c r="AY264" t="s">
        <v>258</v>
      </c>
      <c r="AZ264">
        <v>1185.143</v>
      </c>
    </row>
    <row r="265" spans="1:52" x14ac:dyDescent="0.3">
      <c r="A265" t="s">
        <v>258</v>
      </c>
      <c r="B265">
        <v>2015</v>
      </c>
      <c r="C265">
        <v>1273.212</v>
      </c>
      <c r="D265">
        <v>39.670999999999999</v>
      </c>
      <c r="E265">
        <v>93.149133030773726</v>
      </c>
      <c r="F265">
        <v>6.3096471031675891</v>
      </c>
      <c r="G265">
        <v>0.39893897424982783</v>
      </c>
      <c r="H265">
        <v>0.14228089180885059</v>
      </c>
      <c r="I265">
        <v>0.11945309195303082</v>
      </c>
      <c r="J265">
        <v>3.7376833405877996E-3</v>
      </c>
      <c r="K265">
        <v>92.63497680770341</v>
      </c>
      <c r="L265">
        <v>6.5318454044194851</v>
      </c>
      <c r="M265">
        <v>0.61227830508691383</v>
      </c>
      <c r="N265">
        <v>0.22089948279019109</v>
      </c>
      <c r="O265">
        <v>0.18594829479328798</v>
      </c>
      <c r="P265">
        <v>7.7614864721008798E-3</v>
      </c>
      <c r="Q265">
        <v>93.931027381347434</v>
      </c>
      <c r="R265">
        <v>5.9717428074295018</v>
      </c>
      <c r="S265">
        <v>7.4506807425937197E-2</v>
      </c>
      <c r="T265">
        <v>2.2723003797121801E-2</v>
      </c>
      <c r="U265">
        <v>3.6185075372890195E-2</v>
      </c>
      <c r="V265">
        <v>-2.5971354445772465E-3</v>
      </c>
      <c r="W265" t="s">
        <v>258</v>
      </c>
      <c r="X265">
        <v>2015</v>
      </c>
      <c r="AB265">
        <v>8.0658375650772207</v>
      </c>
      <c r="AC265">
        <v>65.568118055864005</v>
      </c>
      <c r="AD265">
        <v>6.3011942887900814</v>
      </c>
      <c r="AE265">
        <v>21.279820686119631</v>
      </c>
      <c r="AI265">
        <v>1.9171478707895231</v>
      </c>
      <c r="AJ265">
        <v>79.629207896468174</v>
      </c>
      <c r="AK265">
        <v>7.9478238943637578</v>
      </c>
      <c r="AL265">
        <v>5.057945016871475</v>
      </c>
      <c r="AP265">
        <v>17.476888443777788</v>
      </c>
      <c r="AQ265">
        <v>44.041920560058109</v>
      </c>
      <c r="AR265">
        <v>3.780435622014195</v>
      </c>
      <c r="AS265">
        <v>46.108671199275143</v>
      </c>
      <c r="AT265">
        <v>264</v>
      </c>
      <c r="AU265" t="s">
        <v>491</v>
      </c>
      <c r="AV265">
        <v>99.458780133941318</v>
      </c>
      <c r="AW265">
        <v>99.166822212122895</v>
      </c>
      <c r="AX265">
        <v>99.902770188776941</v>
      </c>
      <c r="AY265" t="s">
        <v>258</v>
      </c>
      <c r="AZ265">
        <v>1273.212</v>
      </c>
    </row>
    <row r="266" spans="1:52" x14ac:dyDescent="0.3">
      <c r="A266" t="s">
        <v>259</v>
      </c>
      <c r="B266">
        <v>2000</v>
      </c>
      <c r="C266">
        <v>150.32900000000001</v>
      </c>
      <c r="D266">
        <v>47.731000000000002</v>
      </c>
      <c r="W266" t="s">
        <v>259</v>
      </c>
      <c r="X266">
        <v>2000</v>
      </c>
      <c r="AT266">
        <v>265</v>
      </c>
      <c r="AU266" t="s">
        <v>492</v>
      </c>
      <c r="AY266" t="s">
        <v>259</v>
      </c>
      <c r="AZ266">
        <v>150.32900000000001</v>
      </c>
    </row>
    <row r="267" spans="1:52" x14ac:dyDescent="0.3">
      <c r="A267" t="s">
        <v>259</v>
      </c>
      <c r="B267">
        <v>2015</v>
      </c>
      <c r="C267">
        <v>240.01499999999999</v>
      </c>
      <c r="D267">
        <v>46.977000000000004</v>
      </c>
      <c r="E267">
        <v>76.87679249670569</v>
      </c>
      <c r="F267">
        <v>0</v>
      </c>
      <c r="G267">
        <v>23.12320750329431</v>
      </c>
      <c r="H267">
        <v>0</v>
      </c>
      <c r="W267" t="s">
        <v>259</v>
      </c>
      <c r="X267">
        <v>2015</v>
      </c>
      <c r="AC267">
        <v>23.123207503294321</v>
      </c>
      <c r="AD267">
        <v>35.276335167816448</v>
      </c>
      <c r="AE267">
        <v>18.477249825594921</v>
      </c>
      <c r="AT267">
        <v>266</v>
      </c>
      <c r="AU267" t="s">
        <v>492</v>
      </c>
      <c r="AV267">
        <v>76.87679249670569</v>
      </c>
      <c r="AY267" t="s">
        <v>259</v>
      </c>
      <c r="AZ267">
        <v>240.01499999999999</v>
      </c>
    </row>
    <row r="268" spans="1:52" x14ac:dyDescent="0.3">
      <c r="A268" t="s">
        <v>260</v>
      </c>
      <c r="B268">
        <v>2000</v>
      </c>
      <c r="C268">
        <v>102808.59</v>
      </c>
      <c r="D268">
        <v>74.721999999999994</v>
      </c>
      <c r="E268">
        <v>76.326497439059267</v>
      </c>
      <c r="F268">
        <v>6.1990488876397274</v>
      </c>
      <c r="G268">
        <v>7.0062539062411551</v>
      </c>
      <c r="H268">
        <v>10.468199767059851</v>
      </c>
      <c r="K268">
        <v>50.425315704829217</v>
      </c>
      <c r="L268">
        <v>4.9339042852730204</v>
      </c>
      <c r="M268">
        <v>16.005532461338131</v>
      </c>
      <c r="N268">
        <v>28.635247548559619</v>
      </c>
      <c r="Q268">
        <v>85.088710333225208</v>
      </c>
      <c r="R268">
        <v>6.6270396434897529</v>
      </c>
      <c r="S268">
        <v>3.9618524807474391</v>
      </c>
      <c r="T268">
        <v>4.3223975425376011</v>
      </c>
      <c r="W268" t="s">
        <v>260</v>
      </c>
      <c r="X268">
        <v>2000</v>
      </c>
      <c r="Y268">
        <v>19.437105993318831</v>
      </c>
      <c r="Z268">
        <v>8.6336407574370178</v>
      </c>
      <c r="AA268">
        <v>0</v>
      </c>
      <c r="AB268">
        <v>10.80346523588182</v>
      </c>
      <c r="AC268">
        <v>4.734286734645095</v>
      </c>
      <c r="AD268">
        <v>12.53299478022894</v>
      </c>
      <c r="AE268">
        <v>59.059215924185231</v>
      </c>
      <c r="AI268">
        <v>3.225674967150765</v>
      </c>
      <c r="AJ268">
        <v>10.22508330626332</v>
      </c>
      <c r="AK268">
        <v>22.566461175471261</v>
      </c>
      <c r="AL268">
        <v>17.633771223094641</v>
      </c>
      <c r="AM268">
        <v>19.332265819385089</v>
      </c>
      <c r="AN268">
        <v>5.9407732957297306</v>
      </c>
      <c r="AO268">
        <v>0</v>
      </c>
      <c r="AP268">
        <v>13.39149252365536</v>
      </c>
      <c r="AQ268">
        <v>2.8323182416259738</v>
      </c>
      <c r="AR268">
        <v>9.0492283498334878</v>
      </c>
      <c r="AS268">
        <v>73.20716374176574</v>
      </c>
      <c r="AT268">
        <v>267</v>
      </c>
      <c r="AU268" t="s">
        <v>493</v>
      </c>
      <c r="AV268">
        <v>82.525546326699001</v>
      </c>
      <c r="AW268">
        <v>55.359219990102247</v>
      </c>
      <c r="AX268">
        <v>91.71574997671496</v>
      </c>
      <c r="AY268" t="s">
        <v>260</v>
      </c>
      <c r="AZ268">
        <v>102808.59</v>
      </c>
    </row>
    <row r="269" spans="1:52" x14ac:dyDescent="0.3">
      <c r="A269" t="s">
        <v>260</v>
      </c>
      <c r="B269">
        <v>2015</v>
      </c>
      <c r="C269">
        <v>127017.224</v>
      </c>
      <c r="D269">
        <v>79.245999999999995</v>
      </c>
      <c r="E269">
        <v>89.218392547818922</v>
      </c>
      <c r="F269">
        <v>7.2831653165909636</v>
      </c>
      <c r="G269">
        <v>1.821559600048396</v>
      </c>
      <c r="H269">
        <v>1.6768825355417001</v>
      </c>
      <c r="I269">
        <v>0.85945967391731037</v>
      </c>
      <c r="J269">
        <v>-0.58608781543454336</v>
      </c>
      <c r="K269">
        <v>80.738303222850504</v>
      </c>
      <c r="L269">
        <v>7.8999021560661076</v>
      </c>
      <c r="M269">
        <v>5.8219804169762028</v>
      </c>
      <c r="N269">
        <v>5.5398142041071878</v>
      </c>
      <c r="O269">
        <v>2.0208658345347525</v>
      </c>
      <c r="P269">
        <v>-1.5396955562968286</v>
      </c>
      <c r="Q269">
        <v>91.43927150512144</v>
      </c>
      <c r="R269">
        <v>7.1216460428551649</v>
      </c>
      <c r="S269">
        <v>0.77387601179765397</v>
      </c>
      <c r="T269">
        <v>0.66520644022574515</v>
      </c>
      <c r="U269">
        <v>0.42337074479308207</v>
      </c>
      <c r="V269">
        <v>-0.24381274015412374</v>
      </c>
      <c r="W269" t="s">
        <v>260</v>
      </c>
      <c r="X269">
        <v>2015</v>
      </c>
      <c r="Y269">
        <v>45.160628226899483</v>
      </c>
      <c r="Z269">
        <v>8.3938955711451726</v>
      </c>
      <c r="AA269">
        <v>0</v>
      </c>
      <c r="AB269">
        <v>36.766732655754311</v>
      </c>
      <c r="AC269">
        <v>3.3722597648635682</v>
      </c>
      <c r="AD269">
        <v>13.415531377426779</v>
      </c>
      <c r="AE269">
        <v>72.430601405528591</v>
      </c>
      <c r="AI269">
        <v>15.903205752682521</v>
      </c>
      <c r="AJ269">
        <v>13.331437917084809</v>
      </c>
      <c r="AK269">
        <v>36.077490250123439</v>
      </c>
      <c r="AL269">
        <v>31.329375055642259</v>
      </c>
      <c r="AM269">
        <v>46.354281193670772</v>
      </c>
      <c r="AN269">
        <v>4.0392881324892747</v>
      </c>
      <c r="AO269">
        <v>0</v>
      </c>
      <c r="AP269">
        <v>42.31499306118149</v>
      </c>
      <c r="AQ269">
        <v>0.71415928474987855</v>
      </c>
      <c r="AR269">
        <v>7.3644169802286701</v>
      </c>
      <c r="AS269">
        <v>83.360695240142888</v>
      </c>
      <c r="AT269">
        <v>268</v>
      </c>
      <c r="AU269" t="s">
        <v>493</v>
      </c>
      <c r="AV269">
        <v>96.501557864409904</v>
      </c>
      <c r="AW269">
        <v>88.638205378916609</v>
      </c>
      <c r="AX269">
        <v>98.560917547976601</v>
      </c>
      <c r="AY269" t="s">
        <v>260</v>
      </c>
      <c r="AZ269">
        <v>127017.224</v>
      </c>
    </row>
    <row r="270" spans="1:52" x14ac:dyDescent="0.3">
      <c r="A270" t="s">
        <v>261</v>
      </c>
      <c r="B270">
        <v>2000</v>
      </c>
      <c r="C270">
        <v>107.43</v>
      </c>
      <c r="D270">
        <v>22.33</v>
      </c>
      <c r="W270" t="s">
        <v>261</v>
      </c>
      <c r="X270">
        <v>2000</v>
      </c>
      <c r="AT270">
        <v>269</v>
      </c>
      <c r="AU270" t="s">
        <v>494</v>
      </c>
      <c r="AY270" t="s">
        <v>600</v>
      </c>
      <c r="AZ270">
        <v>107.43</v>
      </c>
    </row>
    <row r="271" spans="1:52" x14ac:dyDescent="0.3">
      <c r="A271" t="s">
        <v>261</v>
      </c>
      <c r="B271">
        <v>2015</v>
      </c>
      <c r="C271">
        <v>104.46</v>
      </c>
      <c r="D271">
        <v>22.424000000000003</v>
      </c>
      <c r="W271" t="s">
        <v>261</v>
      </c>
      <c r="X271">
        <v>2015</v>
      </c>
      <c r="AT271">
        <v>270</v>
      </c>
      <c r="AU271" t="s">
        <v>494</v>
      </c>
      <c r="AY271" t="s">
        <v>600</v>
      </c>
      <c r="AZ271">
        <v>104.46</v>
      </c>
    </row>
    <row r="272" spans="1:52" x14ac:dyDescent="0.3">
      <c r="A272" t="s">
        <v>262</v>
      </c>
      <c r="B272">
        <v>2000</v>
      </c>
      <c r="C272">
        <v>32.081000000000003</v>
      </c>
      <c r="D272">
        <v>100</v>
      </c>
      <c r="E272">
        <v>100</v>
      </c>
      <c r="F272">
        <v>0</v>
      </c>
      <c r="G272">
        <v>0</v>
      </c>
      <c r="H272">
        <v>0</v>
      </c>
      <c r="K272">
        <v>-999</v>
      </c>
      <c r="L272">
        <v>-999</v>
      </c>
      <c r="M272">
        <v>-999</v>
      </c>
      <c r="N272">
        <v>-999</v>
      </c>
      <c r="O272">
        <v>-999</v>
      </c>
      <c r="P272">
        <v>-999</v>
      </c>
      <c r="Q272">
        <v>100</v>
      </c>
      <c r="R272">
        <v>0</v>
      </c>
      <c r="S272">
        <v>0</v>
      </c>
      <c r="T272">
        <v>0</v>
      </c>
      <c r="W272" t="s">
        <v>262</v>
      </c>
      <c r="X272">
        <v>2000</v>
      </c>
      <c r="Y272">
        <v>100</v>
      </c>
      <c r="Z272">
        <v>0</v>
      </c>
      <c r="AA272">
        <v>0</v>
      </c>
      <c r="AB272">
        <v>100</v>
      </c>
      <c r="AC272">
        <v>0</v>
      </c>
      <c r="AE272">
        <v>100</v>
      </c>
      <c r="AF272">
        <v>-999</v>
      </c>
      <c r="AG272">
        <v>-999</v>
      </c>
      <c r="AH272">
        <v>-999</v>
      </c>
      <c r="AI272">
        <v>-999</v>
      </c>
      <c r="AJ272">
        <v>-999</v>
      </c>
      <c r="AK272">
        <v>-999</v>
      </c>
      <c r="AL272">
        <v>-999</v>
      </c>
      <c r="AM272">
        <v>100</v>
      </c>
      <c r="AN272">
        <v>0</v>
      </c>
      <c r="AO272">
        <v>0</v>
      </c>
      <c r="AP272">
        <v>100</v>
      </c>
      <c r="AQ272">
        <v>0</v>
      </c>
      <c r="AS272">
        <v>100</v>
      </c>
      <c r="AT272">
        <v>271</v>
      </c>
      <c r="AU272" t="s">
        <v>495</v>
      </c>
      <c r="AV272">
        <v>100</v>
      </c>
      <c r="AW272">
        <v>-999</v>
      </c>
      <c r="AX272">
        <v>100</v>
      </c>
      <c r="AY272" t="s">
        <v>262</v>
      </c>
      <c r="AZ272">
        <v>32.081000000000003</v>
      </c>
    </row>
    <row r="273" spans="1:52" x14ac:dyDescent="0.3">
      <c r="A273" t="s">
        <v>262</v>
      </c>
      <c r="B273">
        <v>2015</v>
      </c>
      <c r="C273">
        <v>37.731000000000002</v>
      </c>
      <c r="D273">
        <v>100</v>
      </c>
      <c r="E273">
        <v>100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-999</v>
      </c>
      <c r="L273">
        <v>-999</v>
      </c>
      <c r="M273">
        <v>-999</v>
      </c>
      <c r="N273">
        <v>-999</v>
      </c>
      <c r="O273">
        <v>-999</v>
      </c>
      <c r="P273">
        <v>-999</v>
      </c>
      <c r="Q273">
        <v>100</v>
      </c>
      <c r="R273">
        <v>0</v>
      </c>
      <c r="S273">
        <v>0</v>
      </c>
      <c r="T273">
        <v>0</v>
      </c>
      <c r="U273">
        <v>0</v>
      </c>
      <c r="V273">
        <v>0</v>
      </c>
      <c r="W273" t="s">
        <v>262</v>
      </c>
      <c r="X273">
        <v>2015</v>
      </c>
      <c r="Y273">
        <v>100</v>
      </c>
      <c r="Z273">
        <v>0</v>
      </c>
      <c r="AA273">
        <v>0</v>
      </c>
      <c r="AB273">
        <v>100</v>
      </c>
      <c r="AC273">
        <v>0</v>
      </c>
      <c r="AE273">
        <v>100</v>
      </c>
      <c r="AF273">
        <v>-999</v>
      </c>
      <c r="AG273">
        <v>-999</v>
      </c>
      <c r="AH273">
        <v>-999</v>
      </c>
      <c r="AI273">
        <v>-999</v>
      </c>
      <c r="AJ273">
        <v>-999</v>
      </c>
      <c r="AK273">
        <v>-999</v>
      </c>
      <c r="AL273">
        <v>-999</v>
      </c>
      <c r="AM273">
        <v>100</v>
      </c>
      <c r="AN273">
        <v>0</v>
      </c>
      <c r="AO273">
        <v>0</v>
      </c>
      <c r="AP273">
        <v>100</v>
      </c>
      <c r="AQ273">
        <v>0</v>
      </c>
      <c r="AS273">
        <v>100</v>
      </c>
      <c r="AT273">
        <v>272</v>
      </c>
      <c r="AU273" t="s">
        <v>495</v>
      </c>
      <c r="AV273">
        <v>100</v>
      </c>
      <c r="AW273">
        <v>-999</v>
      </c>
      <c r="AX273">
        <v>100</v>
      </c>
      <c r="AY273" t="s">
        <v>262</v>
      </c>
      <c r="AZ273">
        <v>37.731000000000002</v>
      </c>
    </row>
    <row r="274" spans="1:52" x14ac:dyDescent="0.3">
      <c r="A274" t="s">
        <v>263</v>
      </c>
      <c r="B274">
        <v>2000</v>
      </c>
      <c r="C274">
        <v>2397.4380000000001</v>
      </c>
      <c r="D274">
        <v>57.133000000000003</v>
      </c>
      <c r="E274">
        <v>48.032720954145653</v>
      </c>
      <c r="F274">
        <v>25.668661953191769</v>
      </c>
      <c r="G274">
        <v>10.79122057151611</v>
      </c>
      <c r="H274">
        <v>15.50739652114647</v>
      </c>
      <c r="K274">
        <v>26.26731516594959</v>
      </c>
      <c r="L274">
        <v>18.303192619985619</v>
      </c>
      <c r="M274">
        <v>20.296218846882311</v>
      </c>
      <c r="N274">
        <v>35.133273367182483</v>
      </c>
      <c r="Q274">
        <v>64.363346860760032</v>
      </c>
      <c r="R274">
        <v>31.19498778776283</v>
      </c>
      <c r="S274">
        <v>3.6596020485937539</v>
      </c>
      <c r="T274">
        <v>0.78206330288337256</v>
      </c>
      <c r="W274" t="s">
        <v>263</v>
      </c>
      <c r="X274">
        <v>2000</v>
      </c>
      <c r="AC274">
        <v>32.526354096407928</v>
      </c>
      <c r="AD274">
        <v>0.24188576606338921</v>
      </c>
      <c r="AE274">
        <v>15.26448109167435</v>
      </c>
      <c r="AJ274">
        <v>25.444724988637521</v>
      </c>
      <c r="AK274">
        <v>0.26099474120398491</v>
      </c>
      <c r="AL274">
        <v>0.56159543610808715</v>
      </c>
      <c r="AQ274">
        <v>37.018811155675117</v>
      </c>
      <c r="AR274">
        <v>0.21374913209545229</v>
      </c>
      <c r="AS274">
        <v>27.130786572989461</v>
      </c>
      <c r="AT274">
        <v>273</v>
      </c>
      <c r="AU274" t="s">
        <v>496</v>
      </c>
      <c r="AV274">
        <v>73.701382907337418</v>
      </c>
      <c r="AW274">
        <v>44.570507785935213</v>
      </c>
      <c r="AX274">
        <v>95.558334648522873</v>
      </c>
      <c r="AY274" t="s">
        <v>263</v>
      </c>
      <c r="AZ274">
        <v>2397.4380000000001</v>
      </c>
    </row>
    <row r="275" spans="1:52" x14ac:dyDescent="0.3">
      <c r="A275" t="s">
        <v>263</v>
      </c>
      <c r="B275">
        <v>2015</v>
      </c>
      <c r="C275">
        <v>2959.134</v>
      </c>
      <c r="D275">
        <v>72.039999999999992</v>
      </c>
      <c r="E275">
        <v>59.221530297857683</v>
      </c>
      <c r="F275">
        <v>31.11954761594944</v>
      </c>
      <c r="G275">
        <v>0</v>
      </c>
      <c r="H275">
        <v>9.6589220861928631</v>
      </c>
      <c r="I275">
        <v>0.74592062291413541</v>
      </c>
      <c r="J275">
        <v>-0.38989829566357381</v>
      </c>
      <c r="K275">
        <v>40.744004025152172</v>
      </c>
      <c r="L275">
        <v>28.39061963776722</v>
      </c>
      <c r="M275">
        <v>0</v>
      </c>
      <c r="N275">
        <v>30.865376337080608</v>
      </c>
      <c r="O275">
        <v>0.96511259061350552</v>
      </c>
      <c r="P275">
        <v>-0.28452646867345827</v>
      </c>
      <c r="Q275">
        <v>66.392985525298641</v>
      </c>
      <c r="R275">
        <v>32.178692900096792</v>
      </c>
      <c r="S275">
        <v>0</v>
      </c>
      <c r="T275">
        <v>1.428321574604563</v>
      </c>
      <c r="U275">
        <v>0.13530924430257396</v>
      </c>
      <c r="V275">
        <v>4.3083884781412694E-2</v>
      </c>
      <c r="W275" t="s">
        <v>263</v>
      </c>
      <c r="X275">
        <v>2015</v>
      </c>
      <c r="AC275">
        <v>45.834069062549688</v>
      </c>
      <c r="AD275">
        <v>0.1325179410802792</v>
      </c>
      <c r="AE275">
        <v>13.25494329422772</v>
      </c>
      <c r="AJ275">
        <v>39.103217437336987</v>
      </c>
      <c r="AK275">
        <v>0</v>
      </c>
      <c r="AL275">
        <v>1.6407865878151799</v>
      </c>
      <c r="AQ275">
        <v>48.026649874867772</v>
      </c>
      <c r="AR275">
        <v>0.18900646728697551</v>
      </c>
      <c r="AS275">
        <v>18.1773291831439</v>
      </c>
      <c r="AT275">
        <v>274</v>
      </c>
      <c r="AU275" t="s">
        <v>496</v>
      </c>
      <c r="AV275">
        <v>90.341077913807126</v>
      </c>
      <c r="AW275">
        <v>69.134623662919395</v>
      </c>
      <c r="AX275">
        <v>98.571678425395433</v>
      </c>
      <c r="AY275" t="s">
        <v>263</v>
      </c>
      <c r="AZ275">
        <v>2959.134</v>
      </c>
    </row>
    <row r="276" spans="1:52" x14ac:dyDescent="0.3">
      <c r="A276" t="s">
        <v>264</v>
      </c>
      <c r="B276">
        <v>2000</v>
      </c>
      <c r="W276" t="s">
        <v>264</v>
      </c>
      <c r="X276">
        <v>2000</v>
      </c>
      <c r="AT276">
        <v>275</v>
      </c>
      <c r="AU276" t="s">
        <v>497</v>
      </c>
      <c r="AY276" t="s">
        <v>264</v>
      </c>
    </row>
    <row r="277" spans="1:52" x14ac:dyDescent="0.3">
      <c r="A277" t="s">
        <v>264</v>
      </c>
      <c r="B277">
        <v>2015</v>
      </c>
      <c r="C277">
        <v>625.78099999999995</v>
      </c>
      <c r="D277">
        <v>64.02600000000001</v>
      </c>
      <c r="E277">
        <v>95.908687122542403</v>
      </c>
      <c r="F277">
        <v>1.8900006745680109</v>
      </c>
      <c r="G277">
        <v>2.1449350387104928</v>
      </c>
      <c r="H277">
        <v>5.6377164179106098E-2</v>
      </c>
      <c r="K277">
        <v>92.213057692876461</v>
      </c>
      <c r="L277">
        <v>1.6677667834408929</v>
      </c>
      <c r="M277">
        <v>5.9624591057722043</v>
      </c>
      <c r="N277">
        <v>0.15671641791045229</v>
      </c>
      <c r="Q277">
        <v>97.985133770822813</v>
      </c>
      <c r="R277">
        <v>2.0148662291771839</v>
      </c>
      <c r="S277">
        <v>0</v>
      </c>
      <c r="T277">
        <v>0</v>
      </c>
      <c r="W277" t="s">
        <v>264</v>
      </c>
      <c r="X277">
        <v>2015</v>
      </c>
      <c r="AB277">
        <v>12.683546198038851</v>
      </c>
      <c r="AC277">
        <v>1.5430443012979631</v>
      </c>
      <c r="AD277">
        <v>50.528501583783047</v>
      </c>
      <c r="AE277">
        <v>43.83714123746136</v>
      </c>
      <c r="AI277">
        <v>4.2550117389469539</v>
      </c>
      <c r="AJ277">
        <v>4.2961582901061766</v>
      </c>
      <c r="AK277">
        <v>73.210637632216319</v>
      </c>
      <c r="AL277">
        <v>14.70626177055396</v>
      </c>
      <c r="AM277">
        <v>36.317310664161013</v>
      </c>
      <c r="AN277">
        <v>18.908889145101838</v>
      </c>
      <c r="AO277">
        <v>0</v>
      </c>
      <c r="AP277">
        <v>17.408421519059178</v>
      </c>
      <c r="AQ277">
        <v>0</v>
      </c>
      <c r="AR277">
        <v>37.81777829020367</v>
      </c>
      <c r="AS277">
        <v>60.167355480619143</v>
      </c>
      <c r="AT277">
        <v>276</v>
      </c>
      <c r="AU277" t="s">
        <v>497</v>
      </c>
      <c r="AV277">
        <v>97.798687797110389</v>
      </c>
      <c r="AW277">
        <v>93.880824476317343</v>
      </c>
      <c r="AX277">
        <v>100</v>
      </c>
      <c r="AY277" t="s">
        <v>264</v>
      </c>
      <c r="AZ277">
        <v>625.78099999999995</v>
      </c>
    </row>
    <row r="278" spans="1:52" x14ac:dyDescent="0.3">
      <c r="A278" t="s">
        <v>265</v>
      </c>
      <c r="B278">
        <v>2000</v>
      </c>
      <c r="C278">
        <v>4.9560000000000004</v>
      </c>
      <c r="D278">
        <v>2.0869999999999997</v>
      </c>
      <c r="E278">
        <v>80.086677500663228</v>
      </c>
      <c r="F278">
        <v>9.4820724993366863</v>
      </c>
      <c r="G278">
        <v>6.7312500000000908</v>
      </c>
      <c r="H278">
        <v>3.7</v>
      </c>
      <c r="W278" t="s">
        <v>265</v>
      </c>
      <c r="X278">
        <v>2000</v>
      </c>
      <c r="AB278">
        <v>12.69673653488989</v>
      </c>
      <c r="AC278">
        <v>2.117985539930932</v>
      </c>
      <c r="AD278">
        <v>65.271955425842393</v>
      </c>
      <c r="AE278">
        <v>12.69673653488989</v>
      </c>
      <c r="AT278">
        <v>277</v>
      </c>
      <c r="AU278" t="s">
        <v>498</v>
      </c>
      <c r="AV278">
        <v>89.568749999999909</v>
      </c>
      <c r="AY278" t="s">
        <v>265</v>
      </c>
      <c r="AZ278">
        <v>4.9560000000000004</v>
      </c>
    </row>
    <row r="279" spans="1:52" x14ac:dyDescent="0.3">
      <c r="A279" t="s">
        <v>265</v>
      </c>
      <c r="B279">
        <v>2015</v>
      </c>
      <c r="C279">
        <v>5.125</v>
      </c>
      <c r="D279">
        <v>9.0320000000000018</v>
      </c>
      <c r="E279">
        <v>88.754211992570816</v>
      </c>
      <c r="F279">
        <v>10.508288007429011</v>
      </c>
      <c r="G279">
        <v>0.7375000000001819</v>
      </c>
      <c r="H279">
        <v>0</v>
      </c>
      <c r="I279">
        <v>0.5778356327938392</v>
      </c>
      <c r="J279">
        <v>-0.24666666666666667</v>
      </c>
      <c r="W279" t="s">
        <v>265</v>
      </c>
      <c r="X279">
        <v>2015</v>
      </c>
      <c r="AB279">
        <v>12.69673653488989</v>
      </c>
      <c r="AC279">
        <v>10.785520031838519</v>
      </c>
      <c r="AD279">
        <v>65.271955425842393</v>
      </c>
      <c r="AE279">
        <v>12.69673653488989</v>
      </c>
      <c r="AT279">
        <v>278</v>
      </c>
      <c r="AU279" t="s">
        <v>498</v>
      </c>
      <c r="AV279">
        <v>99.262499999999818</v>
      </c>
      <c r="AY279" t="s">
        <v>265</v>
      </c>
      <c r="AZ279">
        <v>5.125</v>
      </c>
    </row>
    <row r="280" spans="1:52" x14ac:dyDescent="0.3">
      <c r="A280" t="s">
        <v>266</v>
      </c>
      <c r="B280">
        <v>2000</v>
      </c>
      <c r="C280">
        <v>28950.553</v>
      </c>
      <c r="D280">
        <v>53.335000000000001</v>
      </c>
      <c r="E280">
        <v>68.674337059421561</v>
      </c>
      <c r="F280">
        <v>6.3984505356960906</v>
      </c>
      <c r="G280">
        <v>0.66221022959593601</v>
      </c>
      <c r="H280">
        <v>24.265002175286419</v>
      </c>
      <c r="K280">
        <v>47.31226997524891</v>
      </c>
      <c r="L280">
        <v>2.9630106727072678</v>
      </c>
      <c r="M280">
        <v>0</v>
      </c>
      <c r="N280">
        <v>49.72471935204382</v>
      </c>
      <c r="Q280">
        <v>87.364894113568297</v>
      </c>
      <c r="R280">
        <v>9.4042591267971201</v>
      </c>
      <c r="S280">
        <v>1.2416053803242451</v>
      </c>
      <c r="T280">
        <v>1.989241379310329</v>
      </c>
      <c r="W280" t="s">
        <v>266</v>
      </c>
      <c r="X280">
        <v>2000</v>
      </c>
      <c r="Y280">
        <v>31.225867470359919</v>
      </c>
      <c r="Z280">
        <v>13.35369730893351</v>
      </c>
      <c r="AA280">
        <v>0</v>
      </c>
      <c r="AB280">
        <v>17.872170161426411</v>
      </c>
      <c r="AC280">
        <v>17.607729444431119</v>
      </c>
      <c r="AD280">
        <v>9.0996651734358949</v>
      </c>
      <c r="AE280">
        <v>41.966942441554536</v>
      </c>
      <c r="AI280">
        <v>3.3427962373480703E-2</v>
      </c>
      <c r="AJ280">
        <v>31.255678965729562</v>
      </c>
      <c r="AK280">
        <v>14.058982085614449</v>
      </c>
      <c r="AL280">
        <v>1.9976089239049011</v>
      </c>
      <c r="AM280">
        <v>38.049470531409263</v>
      </c>
      <c r="AN280">
        <v>5.6921020041008692</v>
      </c>
      <c r="AO280">
        <v>0</v>
      </c>
      <c r="AP280">
        <v>32.357368527308388</v>
      </c>
      <c r="AQ280">
        <v>6.3466474876123851</v>
      </c>
      <c r="AR280">
        <v>5.0375565205893542</v>
      </c>
      <c r="AS280">
        <v>75.980690105366563</v>
      </c>
      <c r="AT280">
        <v>279</v>
      </c>
      <c r="AU280" t="s">
        <v>499</v>
      </c>
      <c r="AV280">
        <v>75.072787595117646</v>
      </c>
      <c r="AW280">
        <v>50.27528064795618</v>
      </c>
      <c r="AX280">
        <v>96.769153240365426</v>
      </c>
      <c r="AY280" t="s">
        <v>266</v>
      </c>
      <c r="AZ280">
        <v>28950.553</v>
      </c>
    </row>
    <row r="281" spans="1:52" x14ac:dyDescent="0.3">
      <c r="A281" t="s">
        <v>266</v>
      </c>
      <c r="B281">
        <v>2015</v>
      </c>
      <c r="C281">
        <v>34377.510999999999</v>
      </c>
      <c r="D281">
        <v>60.195</v>
      </c>
      <c r="E281">
        <v>83.466067685050959</v>
      </c>
      <c r="F281">
        <v>7.6483749975617688</v>
      </c>
      <c r="G281">
        <v>1.3044316966976099</v>
      </c>
      <c r="H281">
        <v>7.5811256206896633</v>
      </c>
      <c r="I281">
        <v>0.9861153750419599</v>
      </c>
      <c r="J281">
        <v>-1.1122584369731172</v>
      </c>
      <c r="K281">
        <v>74.569258888379736</v>
      </c>
      <c r="L281">
        <v>4.6700255569586639</v>
      </c>
      <c r="M281">
        <v>1.903198313282243</v>
      </c>
      <c r="N281">
        <v>18.857517241379359</v>
      </c>
      <c r="O281">
        <v>1.8171325942087218</v>
      </c>
      <c r="P281">
        <v>-2.0578134740442975</v>
      </c>
      <c r="Q281">
        <v>89.349238615385673</v>
      </c>
      <c r="R281">
        <v>9.6178608266706096</v>
      </c>
      <c r="S281">
        <v>0.90848676484029056</v>
      </c>
      <c r="T281">
        <v>0.1244137931034288</v>
      </c>
      <c r="U281">
        <v>0.13228963345449168</v>
      </c>
      <c r="V281">
        <v>-0.12432183908046</v>
      </c>
      <c r="W281" t="s">
        <v>266</v>
      </c>
      <c r="X281">
        <v>2015</v>
      </c>
      <c r="Y281">
        <v>38.079424999525379</v>
      </c>
      <c r="Z281">
        <v>17.09208957303537</v>
      </c>
      <c r="AA281">
        <v>0</v>
      </c>
      <c r="AB281">
        <v>20.987335426490009</v>
      </c>
      <c r="AC281">
        <v>10.15414847378546</v>
      </c>
      <c r="AD281">
        <v>24.030030672285289</v>
      </c>
      <c r="AE281">
        <v>49.281888538980212</v>
      </c>
      <c r="AI281">
        <v>5.0634459456036798E-2</v>
      </c>
      <c r="AJ281">
        <v>22.362876983570128</v>
      </c>
      <c r="AK281">
        <v>49.18053644835058</v>
      </c>
      <c r="AL281">
        <v>3.0258454564590278</v>
      </c>
      <c r="AM281">
        <v>38.835033829213067</v>
      </c>
      <c r="AN281">
        <v>5.2908465735574097</v>
      </c>
      <c r="AO281">
        <v>0</v>
      </c>
      <c r="AP281">
        <v>33.544187255655672</v>
      </c>
      <c r="AQ281">
        <v>2.4381127935412921</v>
      </c>
      <c r="AR281">
        <v>8.1435803535735278</v>
      </c>
      <c r="AS281">
        <v>78.767545468270853</v>
      </c>
      <c r="AT281">
        <v>280</v>
      </c>
      <c r="AU281" t="s">
        <v>499</v>
      </c>
      <c r="AV281">
        <v>91.114442682612733</v>
      </c>
      <c r="AW281">
        <v>79.239284445338399</v>
      </c>
      <c r="AX281">
        <v>98.967099442056281</v>
      </c>
      <c r="AY281" t="s">
        <v>266</v>
      </c>
      <c r="AZ281">
        <v>34377.510999999999</v>
      </c>
    </row>
    <row r="282" spans="1:52" x14ac:dyDescent="0.3">
      <c r="A282" t="s">
        <v>267</v>
      </c>
      <c r="B282">
        <v>2000</v>
      </c>
      <c r="C282">
        <v>18264.536</v>
      </c>
      <c r="D282">
        <v>29.097999999999995</v>
      </c>
      <c r="E282">
        <v>12.047404469953239</v>
      </c>
      <c r="F282">
        <v>2.313927793176306</v>
      </c>
      <c r="G282">
        <v>28.891626810482428</v>
      </c>
      <c r="H282">
        <v>56.747040926388017</v>
      </c>
      <c r="K282">
        <v>2.978663438219578</v>
      </c>
      <c r="L282">
        <v>0.60800589676190153</v>
      </c>
      <c r="M282">
        <v>26.12901182416886</v>
      </c>
      <c r="N282">
        <v>70.284318840849664</v>
      </c>
      <c r="Q282">
        <v>34.144863973423583</v>
      </c>
      <c r="R282">
        <v>6.4706833880479167</v>
      </c>
      <c r="S282">
        <v>35.62318663451174</v>
      </c>
      <c r="T282">
        <v>23.761266004016761</v>
      </c>
      <c r="W282" t="s">
        <v>267</v>
      </c>
      <c r="X282">
        <v>2000</v>
      </c>
      <c r="AC282">
        <v>9.4322930761479729</v>
      </c>
      <c r="AD282">
        <v>1.4437251350582421</v>
      </c>
      <c r="AE282">
        <v>1.171386258747023</v>
      </c>
      <c r="AF282">
        <v>2.893560974351741</v>
      </c>
      <c r="AG282">
        <v>2.854696505487222</v>
      </c>
      <c r="AH282">
        <v>0</v>
      </c>
      <c r="AI282">
        <v>3.8864468864518803E-2</v>
      </c>
      <c r="AJ282">
        <v>2.8022966878745201</v>
      </c>
      <c r="AK282">
        <v>9.8637812616020601E-2</v>
      </c>
      <c r="AL282">
        <v>7.7728937729037703E-2</v>
      </c>
      <c r="AQ282">
        <v>25.57327956811983</v>
      </c>
      <c r="AR282">
        <v>4.7289815304258269</v>
      </c>
      <c r="AS282">
        <v>3.842602874877926</v>
      </c>
      <c r="AT282">
        <v>281</v>
      </c>
      <c r="AU282" t="s">
        <v>500</v>
      </c>
      <c r="AV282">
        <v>14.36133226312954</v>
      </c>
      <c r="AW282">
        <v>3.58666933498148</v>
      </c>
      <c r="AX282">
        <v>40.615547361471499</v>
      </c>
      <c r="AY282" t="s">
        <v>267</v>
      </c>
      <c r="AZ282">
        <v>18264.536</v>
      </c>
    </row>
    <row r="283" spans="1:52" x14ac:dyDescent="0.3">
      <c r="A283" t="s">
        <v>267</v>
      </c>
      <c r="B283">
        <v>2015</v>
      </c>
      <c r="C283">
        <v>27977.863000000001</v>
      </c>
      <c r="D283">
        <v>32.213999999999999</v>
      </c>
      <c r="E283">
        <v>23.5607321813144</v>
      </c>
      <c r="F283">
        <v>4.587242365719379</v>
      </c>
      <c r="G283">
        <v>35.866425439019842</v>
      </c>
      <c r="H283">
        <v>35.985600013946382</v>
      </c>
      <c r="I283">
        <v>0.76755518075741069</v>
      </c>
      <c r="J283">
        <v>-1.3840960608294424</v>
      </c>
      <c r="K283">
        <v>12.348491669158561</v>
      </c>
      <c r="L283">
        <v>2.5205787450264312</v>
      </c>
      <c r="M283">
        <v>37.963053878092524</v>
      </c>
      <c r="N283">
        <v>47.167875707722487</v>
      </c>
      <c r="O283">
        <v>0.62465521539593216</v>
      </c>
      <c r="P283">
        <v>-1.5410962088751452</v>
      </c>
      <c r="Q283">
        <v>47.153981556027141</v>
      </c>
      <c r="R283">
        <v>8.935999433835482</v>
      </c>
      <c r="S283">
        <v>31.454615189718879</v>
      </c>
      <c r="T283">
        <v>12.4554038204185</v>
      </c>
      <c r="U283">
        <v>0.86727450550690388</v>
      </c>
      <c r="V283">
        <v>-0.75372414557321743</v>
      </c>
      <c r="W283" t="s">
        <v>267</v>
      </c>
      <c r="X283">
        <v>2015</v>
      </c>
      <c r="AC283">
        <v>17.74837111592921</v>
      </c>
      <c r="AD283">
        <v>5.0805299598321589</v>
      </c>
      <c r="AE283">
        <v>0.73183110555303743</v>
      </c>
      <c r="AF283">
        <v>12.15166906044384</v>
      </c>
      <c r="AG283">
        <v>12.15166906044384</v>
      </c>
      <c r="AH283">
        <v>0</v>
      </c>
      <c r="AI283">
        <v>0</v>
      </c>
      <c r="AJ283">
        <v>11.87589385021298</v>
      </c>
      <c r="AK283">
        <v>0.47259781894557212</v>
      </c>
      <c r="AL283">
        <v>0</v>
      </c>
      <c r="AQ283">
        <v>30.038940067086809</v>
      </c>
      <c r="AR283">
        <v>14.833346157289199</v>
      </c>
      <c r="AS283">
        <v>2.281695331651123</v>
      </c>
      <c r="AT283">
        <v>282</v>
      </c>
      <c r="AU283" t="s">
        <v>500</v>
      </c>
      <c r="AV283">
        <v>28.14797454703378</v>
      </c>
      <c r="AW283">
        <v>14.869070414184989</v>
      </c>
      <c r="AX283">
        <v>56.089980989862617</v>
      </c>
      <c r="AY283" t="s">
        <v>267</v>
      </c>
      <c r="AZ283">
        <v>27977.863000000001</v>
      </c>
    </row>
    <row r="284" spans="1:52" x14ac:dyDescent="0.3">
      <c r="A284" t="s">
        <v>268</v>
      </c>
      <c r="B284">
        <v>2000</v>
      </c>
      <c r="C284">
        <v>47669.790999999997</v>
      </c>
      <c r="D284">
        <v>26.968000000000004</v>
      </c>
      <c r="E284">
        <v>69.580447499417318</v>
      </c>
      <c r="F284">
        <v>11.56640891972877</v>
      </c>
      <c r="G284">
        <v>7.6515138665681812</v>
      </c>
      <c r="H284">
        <v>11.20162971428574</v>
      </c>
      <c r="K284">
        <v>64.969949587299283</v>
      </c>
      <c r="L284">
        <v>11.02835648746705</v>
      </c>
      <c r="M284">
        <v>9.2595510680907864</v>
      </c>
      <c r="N284">
        <v>14.742142857142881</v>
      </c>
      <c r="Q284">
        <v>82.066129919982586</v>
      </c>
      <c r="R284">
        <v>13.02350789751495</v>
      </c>
      <c r="S284">
        <v>3.2967907539310199</v>
      </c>
      <c r="T284">
        <v>1.6135714285714471</v>
      </c>
      <c r="W284" t="s">
        <v>268</v>
      </c>
      <c r="X284">
        <v>2000</v>
      </c>
      <c r="AC284">
        <v>59.624603873944011</v>
      </c>
      <c r="AD284">
        <v>7.9299733539239039</v>
      </c>
      <c r="AE284">
        <v>2.0258702715494081</v>
      </c>
      <c r="AJ284">
        <v>58.592567858072201</v>
      </c>
      <c r="AK284">
        <v>6.1266888183564463</v>
      </c>
      <c r="AL284">
        <v>0.25069291087063511</v>
      </c>
      <c r="AQ284">
        <v>62.344077280697107</v>
      </c>
      <c r="AR284">
        <v>12.846447465216279</v>
      </c>
      <c r="AS284">
        <v>6.8756051740692037</v>
      </c>
      <c r="AT284">
        <v>283</v>
      </c>
      <c r="AU284" t="s">
        <v>501</v>
      </c>
      <c r="AV284">
        <v>81.14685641914609</v>
      </c>
      <c r="AW284">
        <v>75.998306074766333</v>
      </c>
      <c r="AX284">
        <v>95.089637817497533</v>
      </c>
      <c r="AY284" t="s">
        <v>268</v>
      </c>
      <c r="AZ284">
        <v>47669.790999999997</v>
      </c>
    </row>
    <row r="285" spans="1:52" x14ac:dyDescent="0.3">
      <c r="A285" t="s">
        <v>268</v>
      </c>
      <c r="B285">
        <v>2015</v>
      </c>
      <c r="C285">
        <v>53897.154000000002</v>
      </c>
      <c r="D285">
        <v>34.097999999999999</v>
      </c>
      <c r="E285">
        <v>64.696473773834896</v>
      </c>
      <c r="F285">
        <v>10.69414151159835</v>
      </c>
      <c r="G285">
        <v>19.936436543138178</v>
      </c>
      <c r="H285">
        <v>4.6729481714285788</v>
      </c>
      <c r="I285">
        <v>-0.32559824837216145</v>
      </c>
      <c r="J285">
        <v>-0.43524543619047745</v>
      </c>
      <c r="K285">
        <v>58.651177556152398</v>
      </c>
      <c r="L285">
        <v>9.9557733784269526</v>
      </c>
      <c r="M285">
        <v>24.534906208277789</v>
      </c>
      <c r="N285">
        <v>6.858142857142866</v>
      </c>
      <c r="O285">
        <v>-0.42125146874312569</v>
      </c>
      <c r="P285">
        <v>-0.52560000000000096</v>
      </c>
      <c r="Q285">
        <v>76.3803587916574</v>
      </c>
      <c r="R285">
        <v>12.12120282640455</v>
      </c>
      <c r="S285">
        <v>11.04886695336663</v>
      </c>
      <c r="T285">
        <v>0.4495714285714314</v>
      </c>
      <c r="U285">
        <v>-0.3790514085550124</v>
      </c>
      <c r="V285">
        <v>-7.7600000000001043E-2</v>
      </c>
      <c r="W285" t="s">
        <v>268</v>
      </c>
      <c r="X285">
        <v>2015</v>
      </c>
      <c r="AC285">
        <v>55.83997483696951</v>
      </c>
      <c r="AD285">
        <v>8.6572441575073409</v>
      </c>
      <c r="AE285">
        <v>0.19925477935803851</v>
      </c>
      <c r="AJ285">
        <v>55.964161997010933</v>
      </c>
      <c r="AK285">
        <v>2.635901003246369</v>
      </c>
      <c r="AL285">
        <v>5.11145558950995E-2</v>
      </c>
      <c r="AQ285">
        <v>55.501493374711693</v>
      </c>
      <c r="AR285">
        <v>20.39090923588136</v>
      </c>
      <c r="AS285">
        <v>0.48795618106436511</v>
      </c>
      <c r="AT285">
        <v>284</v>
      </c>
      <c r="AU285" t="s">
        <v>501</v>
      </c>
      <c r="AV285">
        <v>75.390615285433242</v>
      </c>
      <c r="AW285">
        <v>68.606950934579345</v>
      </c>
      <c r="AX285">
        <v>88.501561618061942</v>
      </c>
      <c r="AY285" t="s">
        <v>268</v>
      </c>
      <c r="AZ285">
        <v>53897.154000000002</v>
      </c>
    </row>
    <row r="286" spans="1:52" x14ac:dyDescent="0.3">
      <c r="A286" t="s">
        <v>269</v>
      </c>
      <c r="B286">
        <v>2000</v>
      </c>
      <c r="C286">
        <v>1897.953</v>
      </c>
      <c r="D286">
        <v>32.372999999999998</v>
      </c>
      <c r="E286">
        <v>28.360663028753049</v>
      </c>
      <c r="F286">
        <v>9.1271763296416601</v>
      </c>
      <c r="G286">
        <v>6.7834894902636274</v>
      </c>
      <c r="H286">
        <v>55.728671151341672</v>
      </c>
      <c r="K286">
        <v>14.232079147660951</v>
      </c>
      <c r="L286">
        <v>3.0508265137091559</v>
      </c>
      <c r="M286">
        <v>7.5567007787014404</v>
      </c>
      <c r="N286">
        <v>75.160393559928451</v>
      </c>
      <c r="Q286">
        <v>57.875188779428463</v>
      </c>
      <c r="R286">
        <v>21.820634118603682</v>
      </c>
      <c r="S286">
        <v>5.1682558139535786</v>
      </c>
      <c r="T286">
        <v>15.135921288014289</v>
      </c>
      <c r="W286" t="s">
        <v>269</v>
      </c>
      <c r="X286">
        <v>2000</v>
      </c>
      <c r="AC286">
        <v>5.5625313820424322</v>
      </c>
      <c r="AD286">
        <v>1.278602796817272</v>
      </c>
      <c r="AE286">
        <v>21.519528849893341</v>
      </c>
      <c r="AJ286">
        <v>5.8863728972710296</v>
      </c>
      <c r="AK286">
        <v>0.27914482112575351</v>
      </c>
      <c r="AL286">
        <v>8.0665614292641727</v>
      </c>
      <c r="AQ286">
        <v>5.6497707419821372</v>
      </c>
      <c r="AR286">
        <v>3.2770129250039171</v>
      </c>
      <c r="AS286">
        <v>48.948405112442408</v>
      </c>
      <c r="AT286">
        <v>285</v>
      </c>
      <c r="AU286" t="s">
        <v>502</v>
      </c>
      <c r="AV286">
        <v>37.487839358394702</v>
      </c>
      <c r="AW286">
        <v>17.282905661370108</v>
      </c>
      <c r="AX286">
        <v>79.695822898032134</v>
      </c>
      <c r="AY286" t="s">
        <v>269</v>
      </c>
      <c r="AZ286">
        <v>1897.953</v>
      </c>
    </row>
    <row r="287" spans="1:52" x14ac:dyDescent="0.3">
      <c r="A287" t="s">
        <v>269</v>
      </c>
      <c r="B287">
        <v>2015</v>
      </c>
      <c r="C287">
        <v>2458.83</v>
      </c>
      <c r="D287">
        <v>46.660000000000004</v>
      </c>
      <c r="E287">
        <v>33.836767241045941</v>
      </c>
      <c r="F287">
        <v>11.41823910421345</v>
      </c>
      <c r="G287">
        <v>4.8672380518783616</v>
      </c>
      <c r="H287">
        <v>49.877755602862251</v>
      </c>
      <c r="I287">
        <v>0.36507361415285949</v>
      </c>
      <c r="J287">
        <v>-0.39006103656529473</v>
      </c>
      <c r="K287">
        <v>15.434666331810689</v>
      </c>
      <c r="L287">
        <v>3.3086163157742901</v>
      </c>
      <c r="M287">
        <v>5.3439087656529409</v>
      </c>
      <c r="N287">
        <v>75.912808586762083</v>
      </c>
      <c r="O287">
        <v>8.0172478943315889E-2</v>
      </c>
      <c r="P287">
        <v>5.0161001788908761E-2</v>
      </c>
      <c r="Q287">
        <v>54.873373809811667</v>
      </c>
      <c r="R287">
        <v>20.68886232614539</v>
      </c>
      <c r="S287">
        <v>4.3223255813953756</v>
      </c>
      <c r="T287">
        <v>20.11543828264757</v>
      </c>
      <c r="U287">
        <v>-0.20012099797445301</v>
      </c>
      <c r="V287">
        <v>0.33196779964221873</v>
      </c>
      <c r="W287" t="s">
        <v>269</v>
      </c>
      <c r="X287">
        <v>2015</v>
      </c>
      <c r="AC287">
        <v>6.512347110759789</v>
      </c>
      <c r="AD287">
        <v>0.9963678386318201</v>
      </c>
      <c r="AE287">
        <v>26.328052291654341</v>
      </c>
      <c r="AJ287">
        <v>8.6035708030656828</v>
      </c>
      <c r="AK287">
        <v>1.5834489978358799</v>
      </c>
      <c r="AL287">
        <v>5.247646530909126</v>
      </c>
      <c r="AQ287">
        <v>4.8824131048459707</v>
      </c>
      <c r="AR287">
        <v>0.47769257669540022</v>
      </c>
      <c r="AS287">
        <v>49.513268128270298</v>
      </c>
      <c r="AT287">
        <v>286</v>
      </c>
      <c r="AU287" t="s">
        <v>502</v>
      </c>
      <c r="AV287">
        <v>45.255006345259389</v>
      </c>
      <c r="AW287">
        <v>18.74328264758498</v>
      </c>
      <c r="AX287">
        <v>75.56223613595705</v>
      </c>
      <c r="AY287" t="s">
        <v>269</v>
      </c>
      <c r="AZ287">
        <v>2458.83</v>
      </c>
    </row>
    <row r="288" spans="1:52" x14ac:dyDescent="0.3">
      <c r="A288" t="s">
        <v>270</v>
      </c>
      <c r="B288">
        <v>2000</v>
      </c>
      <c r="C288">
        <v>10.042</v>
      </c>
      <c r="D288">
        <v>100</v>
      </c>
      <c r="E288">
        <v>65.702052933568851</v>
      </c>
      <c r="F288">
        <v>30.776732578279692</v>
      </c>
      <c r="G288">
        <v>2.623520684317072</v>
      </c>
      <c r="H288">
        <v>0.89769380383438602</v>
      </c>
      <c r="K288">
        <v>-999</v>
      </c>
      <c r="L288">
        <v>-999</v>
      </c>
      <c r="M288">
        <v>-999</v>
      </c>
      <c r="N288">
        <v>-999</v>
      </c>
      <c r="O288">
        <v>-999</v>
      </c>
      <c r="P288">
        <v>-999</v>
      </c>
      <c r="Q288">
        <v>65.702052933568851</v>
      </c>
      <c r="R288">
        <v>30.776732578279692</v>
      </c>
      <c r="S288">
        <v>2.623520684317072</v>
      </c>
      <c r="T288">
        <v>0.89769380383438602</v>
      </c>
      <c r="W288" t="s">
        <v>270</v>
      </c>
      <c r="X288">
        <v>2000</v>
      </c>
      <c r="AC288">
        <v>30.117181083568859</v>
      </c>
      <c r="AD288">
        <v>19.855542450000002</v>
      </c>
      <c r="AE288">
        <v>15.729329399999999</v>
      </c>
      <c r="AF288">
        <v>-999</v>
      </c>
      <c r="AG288">
        <v>-999</v>
      </c>
      <c r="AH288">
        <v>-999</v>
      </c>
      <c r="AI288">
        <v>-999</v>
      </c>
      <c r="AJ288">
        <v>-999</v>
      </c>
      <c r="AK288">
        <v>-999</v>
      </c>
      <c r="AL288">
        <v>-999</v>
      </c>
      <c r="AQ288">
        <v>30.117181083568859</v>
      </c>
      <c r="AR288">
        <v>19.855542450000002</v>
      </c>
      <c r="AS288">
        <v>15.729329399999999</v>
      </c>
      <c r="AT288">
        <v>287</v>
      </c>
      <c r="AU288" t="s">
        <v>503</v>
      </c>
      <c r="AV288">
        <v>96.478785511848542</v>
      </c>
      <c r="AW288">
        <v>-999</v>
      </c>
      <c r="AX288">
        <v>96.478785511848542</v>
      </c>
      <c r="AY288" t="s">
        <v>270</v>
      </c>
      <c r="AZ288">
        <v>10.042</v>
      </c>
    </row>
    <row r="289" spans="1:52" x14ac:dyDescent="0.3">
      <c r="A289" t="s">
        <v>270</v>
      </c>
      <c r="B289">
        <v>2015</v>
      </c>
      <c r="C289">
        <v>10.222</v>
      </c>
      <c r="D289">
        <v>100</v>
      </c>
      <c r="E289">
        <v>65.595526425288767</v>
      </c>
      <c r="F289">
        <v>30.726832495840121</v>
      </c>
      <c r="G289">
        <v>1.0887552772595801</v>
      </c>
      <c r="H289">
        <v>2.588885801611525</v>
      </c>
      <c r="I289">
        <v>-7.1017672186722315E-3</v>
      </c>
      <c r="J289">
        <v>0.11274613318514261</v>
      </c>
      <c r="K289">
        <v>-999</v>
      </c>
      <c r="L289">
        <v>-999</v>
      </c>
      <c r="M289">
        <v>-999</v>
      </c>
      <c r="N289">
        <v>-999</v>
      </c>
      <c r="O289">
        <v>-999</v>
      </c>
      <c r="P289">
        <v>-999</v>
      </c>
      <c r="Q289">
        <v>65.595526425288767</v>
      </c>
      <c r="R289">
        <v>30.726832495840121</v>
      </c>
      <c r="S289">
        <v>1.0887552772595801</v>
      </c>
      <c r="T289">
        <v>2.588885801611525</v>
      </c>
      <c r="U289">
        <v>-7.1017672186722315E-3</v>
      </c>
      <c r="V289">
        <v>0.11274613318514261</v>
      </c>
      <c r="W289" t="s">
        <v>270</v>
      </c>
      <c r="X289">
        <v>2015</v>
      </c>
      <c r="AC289">
        <v>30.010654575288768</v>
      </c>
      <c r="AD289">
        <v>19.855542450000002</v>
      </c>
      <c r="AE289">
        <v>15.729329399999999</v>
      </c>
      <c r="AF289">
        <v>-999</v>
      </c>
      <c r="AG289">
        <v>-999</v>
      </c>
      <c r="AH289">
        <v>-999</v>
      </c>
      <c r="AI289">
        <v>-999</v>
      </c>
      <c r="AJ289">
        <v>-999</v>
      </c>
      <c r="AK289">
        <v>-999</v>
      </c>
      <c r="AL289">
        <v>-999</v>
      </c>
      <c r="AQ289">
        <v>30.010654575288779</v>
      </c>
      <c r="AR289">
        <v>19.855542450000002</v>
      </c>
      <c r="AS289">
        <v>15.729329399999999</v>
      </c>
      <c r="AT289">
        <v>288</v>
      </c>
      <c r="AU289" t="s">
        <v>503</v>
      </c>
      <c r="AV289">
        <v>96.322358921128895</v>
      </c>
      <c r="AW289">
        <v>-999</v>
      </c>
      <c r="AX289">
        <v>96.322358921128895</v>
      </c>
      <c r="AY289" t="s">
        <v>270</v>
      </c>
      <c r="AZ289">
        <v>10.222</v>
      </c>
    </row>
    <row r="290" spans="1:52" x14ac:dyDescent="0.3">
      <c r="A290" t="s">
        <v>271</v>
      </c>
      <c r="B290">
        <v>2000</v>
      </c>
      <c r="C290">
        <v>23740.145</v>
      </c>
      <c r="D290">
        <v>13.430999999999999</v>
      </c>
      <c r="E290">
        <v>19.19153233445039</v>
      </c>
      <c r="F290">
        <v>8.6478723675153422</v>
      </c>
      <c r="G290">
        <v>7.5614733595814698</v>
      </c>
      <c r="H290">
        <v>64.599121938452797</v>
      </c>
      <c r="K290">
        <v>15.716868933886939</v>
      </c>
      <c r="L290">
        <v>5.0962583373965744</v>
      </c>
      <c r="M290">
        <v>7.8644770967030126</v>
      </c>
      <c r="N290">
        <v>71.322395632013468</v>
      </c>
      <c r="Q290">
        <v>41.587343214010907</v>
      </c>
      <c r="R290">
        <v>31.539665605051759</v>
      </c>
      <c r="S290">
        <v>5.6084742888588153</v>
      </c>
      <c r="T290">
        <v>21.264516892078522</v>
      </c>
      <c r="W290" t="s">
        <v>271</v>
      </c>
      <c r="X290">
        <v>2000</v>
      </c>
      <c r="AC290">
        <v>8.9306392263987</v>
      </c>
      <c r="AD290">
        <v>7.8689071665810024</v>
      </c>
      <c r="AE290">
        <v>2.3919859414706912</v>
      </c>
      <c r="AJ290">
        <v>9.6984782752553063</v>
      </c>
      <c r="AK290">
        <v>5.6760849507064952</v>
      </c>
      <c r="AL290">
        <v>0.34230570792514181</v>
      </c>
      <c r="AQ290">
        <v>7.7765593305272924</v>
      </c>
      <c r="AR290">
        <v>20.780268105439259</v>
      </c>
      <c r="AS290">
        <v>13.030515778044361</v>
      </c>
      <c r="AT290">
        <v>289</v>
      </c>
      <c r="AU290" t="s">
        <v>504</v>
      </c>
      <c r="AV290">
        <v>27.83940470196573</v>
      </c>
      <c r="AW290">
        <v>20.81312727128352</v>
      </c>
      <c r="AX290">
        <v>73.127008819062667</v>
      </c>
      <c r="AY290" t="s">
        <v>271</v>
      </c>
      <c r="AZ290">
        <v>23740.145</v>
      </c>
    </row>
    <row r="291" spans="1:52" x14ac:dyDescent="0.3">
      <c r="A291" t="s">
        <v>271</v>
      </c>
      <c r="B291">
        <v>2015</v>
      </c>
      <c r="C291">
        <v>28513.7</v>
      </c>
      <c r="D291">
        <v>18.614999999999998</v>
      </c>
      <c r="E291">
        <v>46.126590598849653</v>
      </c>
      <c r="F291">
        <v>19.19592958013596</v>
      </c>
      <c r="G291">
        <v>4.8505773638036827</v>
      </c>
      <c r="H291">
        <v>29.8269024572107</v>
      </c>
      <c r="I291">
        <v>1.7956705509599509</v>
      </c>
      <c r="J291">
        <v>-2.3181479654161397</v>
      </c>
      <c r="K291">
        <v>44.679052454467183</v>
      </c>
      <c r="L291">
        <v>14.487363515968809</v>
      </c>
      <c r="M291">
        <v>5.5400452005287661</v>
      </c>
      <c r="N291">
        <v>35.293538829035242</v>
      </c>
      <c r="O291">
        <v>1.9308122347053496</v>
      </c>
      <c r="P291">
        <v>-2.4019237868652152</v>
      </c>
      <c r="Q291">
        <v>52.455244473712277</v>
      </c>
      <c r="R291">
        <v>39.78183606051433</v>
      </c>
      <c r="S291">
        <v>1.8362158332170111</v>
      </c>
      <c r="T291">
        <v>5.9267036325563822</v>
      </c>
      <c r="U291">
        <v>0.72452675064675798</v>
      </c>
      <c r="V291">
        <v>-1.0225208839681426</v>
      </c>
      <c r="W291" t="s">
        <v>271</v>
      </c>
      <c r="X291">
        <v>2015</v>
      </c>
      <c r="AC291">
        <v>8.5204522631635413</v>
      </c>
      <c r="AD291">
        <v>32.57945011774558</v>
      </c>
      <c r="AE291">
        <v>5.0266882179405332</v>
      </c>
      <c r="AJ291">
        <v>10.18102500179713</v>
      </c>
      <c r="AK291">
        <v>32.581519450920787</v>
      </c>
      <c r="AL291">
        <v>1.9165080017492671</v>
      </c>
      <c r="AQ291">
        <v>3.3415152570432172</v>
      </c>
      <c r="AR291">
        <v>33.676254341459</v>
      </c>
      <c r="AS291">
        <v>15.43747487521007</v>
      </c>
      <c r="AT291">
        <v>290</v>
      </c>
      <c r="AU291" t="s">
        <v>504</v>
      </c>
      <c r="AV291">
        <v>65.322520178985613</v>
      </c>
      <c r="AW291">
        <v>59.166415970435992</v>
      </c>
      <c r="AX291">
        <v>92.237080534226607</v>
      </c>
      <c r="AY291" t="s">
        <v>271</v>
      </c>
      <c r="AZ291">
        <v>28513.7</v>
      </c>
    </row>
    <row r="292" spans="1:52" x14ac:dyDescent="0.3">
      <c r="A292" t="s">
        <v>272</v>
      </c>
      <c r="B292">
        <v>2000</v>
      </c>
      <c r="C292">
        <v>15894.016</v>
      </c>
      <c r="D292">
        <v>76.795000000000002</v>
      </c>
      <c r="E292">
        <v>98.056896771771775</v>
      </c>
      <c r="F292">
        <v>1.9431032282282279</v>
      </c>
      <c r="G292">
        <v>0</v>
      </c>
      <c r="H292">
        <v>0</v>
      </c>
      <c r="K292">
        <v>99.899899899899893</v>
      </c>
      <c r="L292">
        <v>0.10010010010010011</v>
      </c>
      <c r="M292">
        <v>0</v>
      </c>
      <c r="N292">
        <v>0</v>
      </c>
      <c r="Q292">
        <v>97.5</v>
      </c>
      <c r="R292">
        <v>2.5</v>
      </c>
      <c r="S292">
        <v>0</v>
      </c>
      <c r="T292">
        <v>0</v>
      </c>
      <c r="W292" t="s">
        <v>272</v>
      </c>
      <c r="X292">
        <v>2000</v>
      </c>
      <c r="Y292">
        <v>97.392288740438516</v>
      </c>
      <c r="Z292">
        <v>0.6646080313332754</v>
      </c>
      <c r="AA292">
        <v>0</v>
      </c>
      <c r="AB292">
        <v>96.727680709105243</v>
      </c>
      <c r="AC292">
        <v>5.6885257239960999E-3</v>
      </c>
      <c r="AD292">
        <v>1.323527536942555</v>
      </c>
      <c r="AE292">
        <v>96.727680709105243</v>
      </c>
      <c r="AF292">
        <v>96.981996429627003</v>
      </c>
      <c r="AG292">
        <v>2.9179034702728819</v>
      </c>
      <c r="AH292">
        <v>0</v>
      </c>
      <c r="AI292">
        <v>94.064092959354127</v>
      </c>
      <c r="AJ292">
        <v>2.4974974974980701E-2</v>
      </c>
      <c r="AK292">
        <v>5.8108319655707836</v>
      </c>
      <c r="AL292">
        <v>94.064092959354127</v>
      </c>
      <c r="AM292">
        <v>97.5</v>
      </c>
      <c r="AN292">
        <v>0</v>
      </c>
      <c r="AO292">
        <v>0</v>
      </c>
      <c r="AP292">
        <v>97.5</v>
      </c>
      <c r="AQ292">
        <v>0</v>
      </c>
      <c r="AR292">
        <v>0</v>
      </c>
      <c r="AS292">
        <v>97.5</v>
      </c>
      <c r="AT292">
        <v>291</v>
      </c>
      <c r="AU292" t="s">
        <v>505</v>
      </c>
      <c r="AV292">
        <v>100</v>
      </c>
      <c r="AW292">
        <v>100</v>
      </c>
      <c r="AX292">
        <v>100</v>
      </c>
      <c r="AY292" t="s">
        <v>272</v>
      </c>
      <c r="AZ292">
        <v>15894.016</v>
      </c>
    </row>
    <row r="293" spans="1:52" x14ac:dyDescent="0.3">
      <c r="A293" t="s">
        <v>272</v>
      </c>
      <c r="B293">
        <v>2015</v>
      </c>
      <c r="C293">
        <v>16924.929</v>
      </c>
      <c r="D293">
        <v>90.495999999999995</v>
      </c>
      <c r="E293">
        <v>97.726966273692398</v>
      </c>
      <c r="F293">
        <v>2.2719123910558041</v>
      </c>
      <c r="G293">
        <v>1.1213352518098E-3</v>
      </c>
      <c r="H293">
        <v>0</v>
      </c>
      <c r="I293">
        <v>-2.1995366538625185E-2</v>
      </c>
      <c r="J293">
        <v>0</v>
      </c>
      <c r="K293">
        <v>99.888113149120343</v>
      </c>
      <c r="L293">
        <v>0.1000882897285775</v>
      </c>
      <c r="M293">
        <v>1.17985611510676E-2</v>
      </c>
      <c r="N293">
        <v>0</v>
      </c>
      <c r="O293">
        <v>-7.8578338530329954E-4</v>
      </c>
      <c r="P293">
        <v>0</v>
      </c>
      <c r="Q293">
        <v>97.5</v>
      </c>
      <c r="R293">
        <v>2.5</v>
      </c>
      <c r="S293">
        <v>0</v>
      </c>
      <c r="T293">
        <v>0</v>
      </c>
      <c r="U293">
        <v>0</v>
      </c>
      <c r="V293">
        <v>0</v>
      </c>
      <c r="W293" t="s">
        <v>272</v>
      </c>
      <c r="X293">
        <v>2015</v>
      </c>
      <c r="Y293">
        <v>97.456225579635074</v>
      </c>
      <c r="Z293">
        <v>0.2707406940573141</v>
      </c>
      <c r="AA293">
        <v>0</v>
      </c>
      <c r="AB293">
        <v>97.185484885577765</v>
      </c>
      <c r="AC293">
        <v>1.2261595446757E-3</v>
      </c>
      <c r="AD293">
        <v>0.54025522856995245</v>
      </c>
      <c r="AE293">
        <v>97.185484885577765</v>
      </c>
      <c r="AF293">
        <v>96.976103054237242</v>
      </c>
      <c r="AG293">
        <v>2.9120100948831098</v>
      </c>
      <c r="AH293">
        <v>0</v>
      </c>
      <c r="AI293">
        <v>94.064092959354127</v>
      </c>
      <c r="AJ293">
        <v>1.3188224195435701E-2</v>
      </c>
      <c r="AK293">
        <v>5.8108319655707836</v>
      </c>
      <c r="AL293">
        <v>94.064092959354127</v>
      </c>
      <c r="AM293">
        <v>97.5</v>
      </c>
      <c r="AN293">
        <v>0</v>
      </c>
      <c r="AO293">
        <v>0</v>
      </c>
      <c r="AP293">
        <v>97.5</v>
      </c>
      <c r="AQ293">
        <v>0</v>
      </c>
      <c r="AR293">
        <v>0</v>
      </c>
      <c r="AS293">
        <v>97.5</v>
      </c>
      <c r="AT293">
        <v>292</v>
      </c>
      <c r="AU293" t="s">
        <v>505</v>
      </c>
      <c r="AV293">
        <v>99.99887866474819</v>
      </c>
      <c r="AW293">
        <v>99.988201438848932</v>
      </c>
      <c r="AX293">
        <v>100</v>
      </c>
      <c r="AY293" t="s">
        <v>272</v>
      </c>
      <c r="AZ293">
        <v>16924.929</v>
      </c>
    </row>
    <row r="294" spans="1:52" x14ac:dyDescent="0.3">
      <c r="A294" t="s">
        <v>273</v>
      </c>
      <c r="B294">
        <v>2000</v>
      </c>
      <c r="C294">
        <v>209.99700000000001</v>
      </c>
      <c r="D294">
        <v>61.78</v>
      </c>
      <c r="E294">
        <v>100</v>
      </c>
      <c r="F294">
        <v>0</v>
      </c>
      <c r="G294">
        <v>0</v>
      </c>
      <c r="H294">
        <v>0</v>
      </c>
      <c r="W294" t="s">
        <v>273</v>
      </c>
      <c r="X294">
        <v>2000</v>
      </c>
      <c r="AT294">
        <v>293</v>
      </c>
      <c r="AU294" t="s">
        <v>506</v>
      </c>
      <c r="AV294">
        <v>100</v>
      </c>
      <c r="AY294" t="s">
        <v>273</v>
      </c>
      <c r="AZ294">
        <v>209.99700000000001</v>
      </c>
    </row>
    <row r="295" spans="1:52" x14ac:dyDescent="0.3">
      <c r="A295" t="s">
        <v>273</v>
      </c>
      <c r="B295">
        <v>2015</v>
      </c>
      <c r="C295">
        <v>263.11799999999999</v>
      </c>
      <c r="D295">
        <v>70.209999999999994</v>
      </c>
      <c r="E295">
        <v>100</v>
      </c>
      <c r="F295">
        <v>0</v>
      </c>
      <c r="G295">
        <v>0</v>
      </c>
      <c r="H295">
        <v>0</v>
      </c>
      <c r="I295">
        <v>0</v>
      </c>
      <c r="J295">
        <v>0</v>
      </c>
      <c r="W295" t="s">
        <v>273</v>
      </c>
      <c r="X295">
        <v>2015</v>
      </c>
      <c r="AT295">
        <v>294</v>
      </c>
      <c r="AU295" t="s">
        <v>506</v>
      </c>
      <c r="AV295">
        <v>100</v>
      </c>
      <c r="AY295" t="s">
        <v>273</v>
      </c>
      <c r="AZ295">
        <v>263.11799999999999</v>
      </c>
    </row>
    <row r="296" spans="1:52" x14ac:dyDescent="0.3">
      <c r="A296" t="s">
        <v>274</v>
      </c>
      <c r="B296">
        <v>2000</v>
      </c>
      <c r="C296">
        <v>3858.2339999999999</v>
      </c>
      <c r="D296">
        <v>85.677000000000007</v>
      </c>
      <c r="E296">
        <v>100</v>
      </c>
      <c r="F296">
        <v>0</v>
      </c>
      <c r="G296">
        <v>0</v>
      </c>
      <c r="H296">
        <v>0</v>
      </c>
      <c r="K296">
        <v>100</v>
      </c>
      <c r="L296">
        <v>0</v>
      </c>
      <c r="M296">
        <v>0</v>
      </c>
      <c r="N296">
        <v>0</v>
      </c>
      <c r="Q296">
        <v>100</v>
      </c>
      <c r="R296">
        <v>0</v>
      </c>
      <c r="S296">
        <v>0</v>
      </c>
      <c r="T296">
        <v>0</v>
      </c>
      <c r="W296" t="s">
        <v>274</v>
      </c>
      <c r="X296">
        <v>2000</v>
      </c>
      <c r="Y296">
        <v>75.476388888888891</v>
      </c>
      <c r="Z296">
        <v>9.5375000000000156</v>
      </c>
      <c r="AA296">
        <v>0</v>
      </c>
      <c r="AB296">
        <v>65.938888888888869</v>
      </c>
      <c r="AC296">
        <v>7.0750000000000313</v>
      </c>
      <c r="AD296">
        <v>12</v>
      </c>
      <c r="AE296">
        <v>80.924999999999983</v>
      </c>
      <c r="AT296">
        <v>295</v>
      </c>
      <c r="AU296" t="s">
        <v>507</v>
      </c>
      <c r="AV296">
        <v>100</v>
      </c>
      <c r="AW296">
        <v>100</v>
      </c>
      <c r="AX296">
        <v>100</v>
      </c>
      <c r="AY296" t="s">
        <v>274</v>
      </c>
      <c r="AZ296">
        <v>3858.2339999999999</v>
      </c>
    </row>
    <row r="297" spans="1:52" x14ac:dyDescent="0.3">
      <c r="A297" t="s">
        <v>274</v>
      </c>
      <c r="B297">
        <v>2015</v>
      </c>
      <c r="C297">
        <v>4528.5259999999998</v>
      </c>
      <c r="D297">
        <v>86.284000000000006</v>
      </c>
      <c r="E297">
        <v>100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100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100</v>
      </c>
      <c r="R297">
        <v>0</v>
      </c>
      <c r="S297">
        <v>0</v>
      </c>
      <c r="T297">
        <v>0</v>
      </c>
      <c r="U297">
        <v>0</v>
      </c>
      <c r="V297">
        <v>0</v>
      </c>
      <c r="W297" t="s">
        <v>274</v>
      </c>
      <c r="X297">
        <v>2015</v>
      </c>
      <c r="Y297">
        <v>75.93174603174603</v>
      </c>
      <c r="Z297">
        <v>8.8142857142857167</v>
      </c>
      <c r="AA297">
        <v>0</v>
      </c>
      <c r="AB297">
        <v>67.117460317460313</v>
      </c>
      <c r="AC297">
        <v>5.6285714285714334</v>
      </c>
      <c r="AD297">
        <v>12</v>
      </c>
      <c r="AE297">
        <v>82.371428571428567</v>
      </c>
      <c r="AT297">
        <v>296</v>
      </c>
      <c r="AU297" t="s">
        <v>507</v>
      </c>
      <c r="AV297">
        <v>100</v>
      </c>
      <c r="AW297">
        <v>100</v>
      </c>
      <c r="AX297">
        <v>100</v>
      </c>
      <c r="AY297" t="s">
        <v>274</v>
      </c>
      <c r="AZ297">
        <v>4528.5259999999998</v>
      </c>
    </row>
    <row r="298" spans="1:52" x14ac:dyDescent="0.3">
      <c r="A298" t="s">
        <v>275</v>
      </c>
      <c r="B298">
        <v>2000</v>
      </c>
      <c r="C298">
        <v>5026.7920000000004</v>
      </c>
      <c r="D298">
        <v>54.736999999999995</v>
      </c>
      <c r="E298">
        <v>60.427483165578522</v>
      </c>
      <c r="F298">
        <v>2.251461992070019</v>
      </c>
      <c r="G298">
        <v>21.42313503650081</v>
      </c>
      <c r="H298">
        <v>15.897919805850661</v>
      </c>
      <c r="K298">
        <v>45.127370956344578</v>
      </c>
      <c r="L298">
        <v>1.784312915991622</v>
      </c>
      <c r="M298">
        <v>23.380159553607879</v>
      </c>
      <c r="N298">
        <v>29.70815657405592</v>
      </c>
      <c r="Q298">
        <v>73.079418400000492</v>
      </c>
      <c r="R298">
        <v>2.637755881587831</v>
      </c>
      <c r="S298">
        <v>19.804836614632279</v>
      </c>
      <c r="T298">
        <v>4.4779891037794073</v>
      </c>
      <c r="W298" t="s">
        <v>275</v>
      </c>
      <c r="X298">
        <v>2000</v>
      </c>
      <c r="AB298">
        <v>5.2625261008840196</v>
      </c>
      <c r="AC298">
        <v>41.017170764734153</v>
      </c>
      <c r="AD298">
        <v>3.932294457067826</v>
      </c>
      <c r="AE298">
        <v>15.47801794377653</v>
      </c>
      <c r="AI298">
        <v>8.2259480311726502E-2</v>
      </c>
      <c r="AJ298">
        <v>44.004513184284647</v>
      </c>
      <c r="AK298">
        <v>0.88091812408425174</v>
      </c>
      <c r="AL298">
        <v>0.24193964797566611</v>
      </c>
      <c r="AP298">
        <v>9.5567606549212609</v>
      </c>
      <c r="AQ298">
        <v>38.510114561876662</v>
      </c>
      <c r="AR298">
        <v>6.4611842648260049</v>
      </c>
      <c r="AS298">
        <v>28.10811957329782</v>
      </c>
      <c r="AT298">
        <v>297</v>
      </c>
      <c r="AU298" t="s">
        <v>508</v>
      </c>
      <c r="AV298">
        <v>62.678945157648528</v>
      </c>
      <c r="AW298">
        <v>46.911683872336198</v>
      </c>
      <c r="AX298">
        <v>75.717174281588314</v>
      </c>
      <c r="AY298" t="s">
        <v>275</v>
      </c>
      <c r="AZ298">
        <v>5026.7920000000004</v>
      </c>
    </row>
    <row r="299" spans="1:52" x14ac:dyDescent="0.3">
      <c r="A299" t="s">
        <v>275</v>
      </c>
      <c r="B299">
        <v>2015</v>
      </c>
      <c r="C299">
        <v>6082.0320000000002</v>
      </c>
      <c r="D299">
        <v>58.778999999999989</v>
      </c>
      <c r="E299">
        <v>76.34918522647267</v>
      </c>
      <c r="F299">
        <v>2.844973051269343</v>
      </c>
      <c r="G299">
        <v>13.83909675556375</v>
      </c>
      <c r="H299">
        <v>6.9667449666942414</v>
      </c>
      <c r="I299">
        <v>1.0614468040596099</v>
      </c>
      <c r="J299">
        <v>-0.59541165594376133</v>
      </c>
      <c r="K299">
        <v>62.809987924207697</v>
      </c>
      <c r="L299">
        <v>2.4834744486856701</v>
      </c>
      <c r="M299">
        <v>19.50391322868882</v>
      </c>
      <c r="N299">
        <v>15.202624398417811</v>
      </c>
      <c r="O299">
        <v>1.1788411311908746</v>
      </c>
      <c r="P299">
        <v>-0.96703547837587389</v>
      </c>
      <c r="Q299">
        <v>85.844060130718475</v>
      </c>
      <c r="R299">
        <v>3.0984876380622728</v>
      </c>
      <c r="S299">
        <v>9.8664296493066104</v>
      </c>
      <c r="T299">
        <v>1.1910225819126481</v>
      </c>
      <c r="U299">
        <v>0.85097611538119888</v>
      </c>
      <c r="V299">
        <v>-0.21913110145778394</v>
      </c>
      <c r="W299" t="s">
        <v>275</v>
      </c>
      <c r="X299">
        <v>2015</v>
      </c>
      <c r="AB299">
        <v>7.9056794884314376</v>
      </c>
      <c r="AC299">
        <v>43.406704095560791</v>
      </c>
      <c r="AD299">
        <v>9.690482635525294</v>
      </c>
      <c r="AE299">
        <v>23.25199849538658</v>
      </c>
      <c r="AI299">
        <v>0.17311828917285649</v>
      </c>
      <c r="AJ299">
        <v>58.960784679388659</v>
      </c>
      <c r="AK299">
        <v>3.340031806075348</v>
      </c>
      <c r="AL299">
        <v>0.50917143874369541</v>
      </c>
      <c r="AP299">
        <v>13.343192948760141</v>
      </c>
      <c r="AQ299">
        <v>32.444597042790491</v>
      </c>
      <c r="AR299">
        <v>14.154777944515819</v>
      </c>
      <c r="AS299">
        <v>39.24468514341217</v>
      </c>
      <c r="AT299">
        <v>298</v>
      </c>
      <c r="AU299" t="s">
        <v>508</v>
      </c>
      <c r="AV299">
        <v>79.194158277742005</v>
      </c>
      <c r="AW299">
        <v>65.293462372893373</v>
      </c>
      <c r="AX299">
        <v>88.942547768780742</v>
      </c>
      <c r="AY299" t="s">
        <v>275</v>
      </c>
      <c r="AZ299">
        <v>6082.0320000000002</v>
      </c>
    </row>
    <row r="300" spans="1:52" x14ac:dyDescent="0.3">
      <c r="A300" t="s">
        <v>276</v>
      </c>
      <c r="B300">
        <v>2000</v>
      </c>
      <c r="C300">
        <v>11224.522999999999</v>
      </c>
      <c r="D300">
        <v>16.186</v>
      </c>
      <c r="E300">
        <v>5.9864744521433169</v>
      </c>
      <c r="F300">
        <v>3.6318086878912328</v>
      </c>
      <c r="G300">
        <v>8.8442672128419844</v>
      </c>
      <c r="H300">
        <v>81.537449647123466</v>
      </c>
      <c r="K300">
        <v>2.1846585195561539</v>
      </c>
      <c r="L300">
        <v>1.1208187870224551</v>
      </c>
      <c r="M300">
        <v>3.8250882905555268</v>
      </c>
      <c r="N300">
        <v>92.869434402865863</v>
      </c>
      <c r="Q300">
        <v>25.672956632661069</v>
      </c>
      <c r="R300">
        <v>16.63416304050558</v>
      </c>
      <c r="S300">
        <v>34.834472463831617</v>
      </c>
      <c r="T300">
        <v>22.85840786300173</v>
      </c>
      <c r="W300" t="s">
        <v>276</v>
      </c>
      <c r="X300">
        <v>2000</v>
      </c>
      <c r="Y300">
        <v>4.0567354813958296</v>
      </c>
      <c r="Z300">
        <v>3.7355414902063542</v>
      </c>
      <c r="AA300">
        <v>0</v>
      </c>
      <c r="AB300">
        <v>0.32119399118947578</v>
      </c>
      <c r="AC300">
        <v>5.0570406465350262</v>
      </c>
      <c r="AD300">
        <v>0.2870458232293383</v>
      </c>
      <c r="AE300">
        <v>0.64238798237895156</v>
      </c>
      <c r="AF300">
        <v>1.962754846001721</v>
      </c>
      <c r="AG300">
        <v>1.853262044900204</v>
      </c>
      <c r="AH300">
        <v>0</v>
      </c>
      <c r="AI300">
        <v>0.10949280110151691</v>
      </c>
      <c r="AJ300">
        <v>1.801470903181362</v>
      </c>
      <c r="AK300">
        <v>0.16420201417175889</v>
      </c>
      <c r="AL300">
        <v>0.21898560220303381</v>
      </c>
      <c r="AM300">
        <v>15.43192354143609</v>
      </c>
      <c r="AN300">
        <v>14.01777555942661</v>
      </c>
      <c r="AO300">
        <v>0</v>
      </c>
      <c r="AP300">
        <v>1.41414798200948</v>
      </c>
      <c r="AQ300">
        <v>21.896310471131009</v>
      </c>
      <c r="AR300">
        <v>0.94835019751110827</v>
      </c>
      <c r="AS300">
        <v>2.8282959640189591</v>
      </c>
      <c r="AT300">
        <v>299</v>
      </c>
      <c r="AU300" t="s">
        <v>509</v>
      </c>
      <c r="AV300">
        <v>9.618283140034551</v>
      </c>
      <c r="AW300">
        <v>3.3054773065786089</v>
      </c>
      <c r="AX300">
        <v>42.307119673166653</v>
      </c>
      <c r="AY300" t="s">
        <v>276</v>
      </c>
      <c r="AZ300">
        <v>11224.522999999999</v>
      </c>
    </row>
    <row r="301" spans="1:52" x14ac:dyDescent="0.3">
      <c r="A301" t="s">
        <v>276</v>
      </c>
      <c r="B301">
        <v>2015</v>
      </c>
      <c r="C301">
        <v>19899.12</v>
      </c>
      <c r="D301">
        <v>18.732000000000003</v>
      </c>
      <c r="E301">
        <v>12.93732772835458</v>
      </c>
      <c r="F301">
        <v>7.7382391644011328</v>
      </c>
      <c r="G301">
        <v>8.0146603082215062</v>
      </c>
      <c r="H301">
        <v>71.309772799022781</v>
      </c>
      <c r="I301">
        <v>0.46339021841408423</v>
      </c>
      <c r="J301">
        <v>-0.68184512320671231</v>
      </c>
      <c r="K301">
        <v>5.8766293838576233</v>
      </c>
      <c r="L301">
        <v>3.0149501896223079</v>
      </c>
      <c r="M301">
        <v>6.2713307640058247</v>
      </c>
      <c r="N301">
        <v>84.837089662514245</v>
      </c>
      <c r="O301">
        <v>0.24613139095343131</v>
      </c>
      <c r="P301">
        <v>-0.53548964935677457</v>
      </c>
      <c r="Q301">
        <v>43.569872734791623</v>
      </c>
      <c r="R301">
        <v>28.230031199545561</v>
      </c>
      <c r="S301">
        <v>15.578022757469849</v>
      </c>
      <c r="T301">
        <v>12.62207330819297</v>
      </c>
      <c r="U301">
        <v>1.1931277401420368</v>
      </c>
      <c r="V301">
        <v>-0.68242230365391732</v>
      </c>
      <c r="W301" t="s">
        <v>276</v>
      </c>
      <c r="X301">
        <v>2015</v>
      </c>
      <c r="Y301">
        <v>8.5321598495766562</v>
      </c>
      <c r="Z301">
        <v>8.3138699889352647</v>
      </c>
      <c r="AA301">
        <v>0</v>
      </c>
      <c r="AB301">
        <v>0.21828986064139161</v>
      </c>
      <c r="AC301">
        <v>10.635930100184099</v>
      </c>
      <c r="AD301">
        <v>1.8648179068876869</v>
      </c>
      <c r="AE301">
        <v>0.43657972128278322</v>
      </c>
      <c r="AF301">
        <v>5.4926447637102171</v>
      </c>
      <c r="AG301">
        <v>5.4136068825257411</v>
      </c>
      <c r="AH301">
        <v>0</v>
      </c>
      <c r="AI301">
        <v>7.9037881184475703E-2</v>
      </c>
      <c r="AJ301">
        <v>5.3432329677094836</v>
      </c>
      <c r="AK301">
        <v>0.37532065377918777</v>
      </c>
      <c r="AL301">
        <v>0.15807576236895141</v>
      </c>
      <c r="AM301">
        <v>23.958327116843819</v>
      </c>
      <c r="AN301">
        <v>23.14304232772378</v>
      </c>
      <c r="AO301">
        <v>0</v>
      </c>
      <c r="AP301">
        <v>0.81528478912004276</v>
      </c>
      <c r="AQ301">
        <v>33.779886273234013</v>
      </c>
      <c r="AR301">
        <v>8.1594168833175189</v>
      </c>
      <c r="AS301">
        <v>1.630569578240086</v>
      </c>
      <c r="AT301">
        <v>300</v>
      </c>
      <c r="AU301" t="s">
        <v>509</v>
      </c>
      <c r="AV301">
        <v>20.675566892755711</v>
      </c>
      <c r="AW301">
        <v>8.8915795734799303</v>
      </c>
      <c r="AX301">
        <v>71.799903934337181</v>
      </c>
      <c r="AY301" t="s">
        <v>276</v>
      </c>
      <c r="AZ301">
        <v>19899.12</v>
      </c>
    </row>
    <row r="302" spans="1:52" x14ac:dyDescent="0.3">
      <c r="A302" t="s">
        <v>277</v>
      </c>
      <c r="B302">
        <v>2000</v>
      </c>
      <c r="C302">
        <v>122876.723</v>
      </c>
      <c r="D302">
        <v>34.840000000000011</v>
      </c>
      <c r="E302">
        <v>36.460333153900898</v>
      </c>
      <c r="F302">
        <v>20.472060703756529</v>
      </c>
      <c r="G302">
        <v>20.42261455291812</v>
      </c>
      <c r="H302">
        <v>22.64499158942446</v>
      </c>
      <c r="K302">
        <v>34.973765268286272</v>
      </c>
      <c r="L302">
        <v>12.71827136037321</v>
      </c>
      <c r="M302">
        <v>22.845228772569389</v>
      </c>
      <c r="N302">
        <v>29.462734598771139</v>
      </c>
      <c r="Q302">
        <v>39.240607649499303</v>
      </c>
      <c r="R302">
        <v>34.973694274791463</v>
      </c>
      <c r="S302">
        <v>15.8916862362569</v>
      </c>
      <c r="T302">
        <v>9.8940118394523324</v>
      </c>
      <c r="W302" t="s">
        <v>277</v>
      </c>
      <c r="X302">
        <v>2000</v>
      </c>
      <c r="AC302">
        <v>31.103462406761231</v>
      </c>
      <c r="AD302">
        <v>2.4080277245988149</v>
      </c>
      <c r="AE302">
        <v>2.9488430225408382</v>
      </c>
      <c r="AJ302">
        <v>33.702710583154861</v>
      </c>
      <c r="AK302">
        <v>0.2324605902456609</v>
      </c>
      <c r="AL302">
        <v>1.038594094885755</v>
      </c>
      <c r="AQ302">
        <v>28.260011814665191</v>
      </c>
      <c r="AR302">
        <v>5.3930301554215054</v>
      </c>
      <c r="AS302">
        <v>5.5875656794126014</v>
      </c>
      <c r="AT302">
        <v>301</v>
      </c>
      <c r="AU302" t="s">
        <v>510</v>
      </c>
      <c r="AV302">
        <v>56.932393857657424</v>
      </c>
      <c r="AW302">
        <v>47.69203662865948</v>
      </c>
      <c r="AX302">
        <v>74.214301924290766</v>
      </c>
      <c r="AY302" t="s">
        <v>277</v>
      </c>
      <c r="AZ302">
        <v>122876.723</v>
      </c>
    </row>
    <row r="303" spans="1:52" x14ac:dyDescent="0.3">
      <c r="A303" t="s">
        <v>277</v>
      </c>
      <c r="B303">
        <v>2015</v>
      </c>
      <c r="C303">
        <v>182201.962</v>
      </c>
      <c r="D303">
        <v>47.776000000000003</v>
      </c>
      <c r="E303">
        <v>32.600957001043632</v>
      </c>
      <c r="F303">
        <v>21.62391752392065</v>
      </c>
      <c r="G303">
        <v>20.237580716865359</v>
      </c>
      <c r="H303">
        <v>25.537544758170348</v>
      </c>
      <c r="I303">
        <v>-0.25729174352381773</v>
      </c>
      <c r="J303">
        <v>0.19283687791639254</v>
      </c>
      <c r="K303">
        <v>26.972904099666628</v>
      </c>
      <c r="L303">
        <v>9.8087440996224355</v>
      </c>
      <c r="M303">
        <v>27.553359557892801</v>
      </c>
      <c r="N303">
        <v>35.66499224281813</v>
      </c>
      <c r="O303">
        <v>-0.53339074457464286</v>
      </c>
      <c r="P303">
        <v>0.41348384293646606</v>
      </c>
      <c r="Q303">
        <v>38.752988035904501</v>
      </c>
      <c r="R303">
        <v>34.53909704733303</v>
      </c>
      <c r="S303">
        <v>12.24069453564849</v>
      </c>
      <c r="T303">
        <v>14.467220381113981</v>
      </c>
      <c r="U303">
        <v>-3.2507974239653473E-2</v>
      </c>
      <c r="V303">
        <v>0.30488056944410985</v>
      </c>
      <c r="W303" t="s">
        <v>277</v>
      </c>
      <c r="X303">
        <v>2015</v>
      </c>
      <c r="AC303">
        <v>18.2569888783576</v>
      </c>
      <c r="AD303">
        <v>9.2269411429839057</v>
      </c>
      <c r="AE303">
        <v>5.1170269797021417</v>
      </c>
      <c r="AJ303">
        <v>20.663211296582642</v>
      </c>
      <c r="AK303">
        <v>4.0041234845609104</v>
      </c>
      <c r="AL303">
        <v>2.3055693185230819</v>
      </c>
      <c r="AQ303">
        <v>17.321635079789321</v>
      </c>
      <c r="AR303">
        <v>13.829078431498591</v>
      </c>
      <c r="AS303">
        <v>7.6022745246165933</v>
      </c>
      <c r="AT303">
        <v>302</v>
      </c>
      <c r="AU303" t="s">
        <v>510</v>
      </c>
      <c r="AV303">
        <v>54.224874524964292</v>
      </c>
      <c r="AW303">
        <v>36.781648199289073</v>
      </c>
      <c r="AX303">
        <v>73.292085083237538</v>
      </c>
      <c r="AY303" t="s">
        <v>277</v>
      </c>
      <c r="AZ303">
        <v>182201.962</v>
      </c>
    </row>
    <row r="304" spans="1:52" x14ac:dyDescent="0.3">
      <c r="A304" t="s">
        <v>278</v>
      </c>
      <c r="B304">
        <v>2000</v>
      </c>
      <c r="C304">
        <v>1.9</v>
      </c>
      <c r="D304">
        <v>33.068999999999996</v>
      </c>
      <c r="E304">
        <v>100</v>
      </c>
      <c r="F304">
        <v>0</v>
      </c>
      <c r="G304">
        <v>0</v>
      </c>
      <c r="H304">
        <v>0</v>
      </c>
      <c r="W304" t="s">
        <v>278</v>
      </c>
      <c r="X304">
        <v>2000</v>
      </c>
      <c r="AC304">
        <v>15</v>
      </c>
      <c r="AD304">
        <v>78</v>
      </c>
      <c r="AE304">
        <v>7</v>
      </c>
      <c r="AT304">
        <v>303</v>
      </c>
      <c r="AU304" t="s">
        <v>511</v>
      </c>
      <c r="AV304">
        <v>100</v>
      </c>
      <c r="AY304" t="s">
        <v>278</v>
      </c>
      <c r="AZ304">
        <v>1.9</v>
      </c>
    </row>
    <row r="305" spans="1:52" x14ac:dyDescent="0.3">
      <c r="A305" t="s">
        <v>278</v>
      </c>
      <c r="B305">
        <v>2015</v>
      </c>
      <c r="C305">
        <v>1.61</v>
      </c>
      <c r="D305">
        <v>42.545999999999999</v>
      </c>
      <c r="E305">
        <v>96.77148846960165</v>
      </c>
      <c r="F305">
        <v>0</v>
      </c>
      <c r="G305">
        <v>3.2285115303983498</v>
      </c>
      <c r="H305">
        <v>0</v>
      </c>
      <c r="I305">
        <v>-0.21523410202655668</v>
      </c>
      <c r="J305">
        <v>0</v>
      </c>
      <c r="W305" t="s">
        <v>278</v>
      </c>
      <c r="X305">
        <v>2015</v>
      </c>
      <c r="AC305">
        <v>11.77148846960165</v>
      </c>
      <c r="AD305">
        <v>78</v>
      </c>
      <c r="AE305">
        <v>7</v>
      </c>
      <c r="AT305">
        <v>304</v>
      </c>
      <c r="AU305" t="s">
        <v>511</v>
      </c>
      <c r="AV305">
        <v>96.77148846960165</v>
      </c>
      <c r="AY305" t="s">
        <v>278</v>
      </c>
      <c r="AZ305">
        <v>1.61</v>
      </c>
    </row>
    <row r="306" spans="1:52" x14ac:dyDescent="0.3">
      <c r="A306" t="s">
        <v>279</v>
      </c>
      <c r="B306">
        <v>2000</v>
      </c>
      <c r="C306">
        <v>68.433999999999997</v>
      </c>
      <c r="D306">
        <v>90.116000000000014</v>
      </c>
      <c r="E306">
        <v>73.810008167023653</v>
      </c>
      <c r="F306">
        <v>17.552852566392041</v>
      </c>
      <c r="G306">
        <v>8.4022814173877745</v>
      </c>
      <c r="H306">
        <v>0.23485784919653899</v>
      </c>
      <c r="W306" t="s">
        <v>279</v>
      </c>
      <c r="X306">
        <v>2000</v>
      </c>
      <c r="AC306">
        <v>0</v>
      </c>
      <c r="AD306">
        <v>38.086889226374083</v>
      </c>
      <c r="AE306">
        <v>35.723118940649577</v>
      </c>
      <c r="AT306">
        <v>305</v>
      </c>
      <c r="AU306" t="s">
        <v>512</v>
      </c>
      <c r="AV306">
        <v>91.362860733415687</v>
      </c>
      <c r="AY306" t="s">
        <v>279</v>
      </c>
      <c r="AZ306">
        <v>68.433999999999997</v>
      </c>
    </row>
    <row r="307" spans="1:52" x14ac:dyDescent="0.3">
      <c r="A307" t="s">
        <v>279</v>
      </c>
      <c r="B307">
        <v>2015</v>
      </c>
      <c r="C307">
        <v>55.07</v>
      </c>
      <c r="D307">
        <v>89.236999999999995</v>
      </c>
      <c r="E307">
        <v>78.83759201387042</v>
      </c>
      <c r="F307">
        <v>18.748468719545411</v>
      </c>
      <c r="G307">
        <v>2.1790814173876409</v>
      </c>
      <c r="H307">
        <v>0.23485784919653899</v>
      </c>
      <c r="I307">
        <v>0.3351722564564511</v>
      </c>
      <c r="J307">
        <v>0</v>
      </c>
      <c r="W307" t="s">
        <v>279</v>
      </c>
      <c r="X307">
        <v>2015</v>
      </c>
      <c r="AC307">
        <v>1.157042291016497</v>
      </c>
      <c r="AD307">
        <v>36.625438657704301</v>
      </c>
      <c r="AE307">
        <v>41.055111065149617</v>
      </c>
      <c r="AT307">
        <v>306</v>
      </c>
      <c r="AU307" t="s">
        <v>512</v>
      </c>
      <c r="AV307">
        <v>97.58606073341582</v>
      </c>
      <c r="AY307" t="s">
        <v>279</v>
      </c>
      <c r="AZ307">
        <v>55.07</v>
      </c>
    </row>
    <row r="308" spans="1:52" x14ac:dyDescent="0.3">
      <c r="A308" t="s">
        <v>280</v>
      </c>
      <c r="B308">
        <v>2000</v>
      </c>
      <c r="C308">
        <v>4491.5720000000001</v>
      </c>
      <c r="D308">
        <v>76.081000000000003</v>
      </c>
      <c r="E308">
        <v>98.071757000000005</v>
      </c>
      <c r="F308">
        <v>1.9282429999999999</v>
      </c>
      <c r="G308">
        <v>0</v>
      </c>
      <c r="H308">
        <v>0</v>
      </c>
      <c r="K308">
        <v>98.3</v>
      </c>
      <c r="L308">
        <v>1.7</v>
      </c>
      <c r="M308">
        <v>0</v>
      </c>
      <c r="N308">
        <v>0</v>
      </c>
      <c r="Q308">
        <v>98</v>
      </c>
      <c r="R308">
        <v>2</v>
      </c>
      <c r="S308">
        <v>0</v>
      </c>
      <c r="T308">
        <v>0</v>
      </c>
      <c r="W308" t="s">
        <v>280</v>
      </c>
      <c r="X308">
        <v>2000</v>
      </c>
      <c r="Y308">
        <v>75.602624868026311</v>
      </c>
      <c r="Z308">
        <v>18.339945964090042</v>
      </c>
      <c r="AA308">
        <v>0.90431012298154778</v>
      </c>
      <c r="AB308">
        <v>56.358368780954727</v>
      </c>
      <c r="AC308">
        <v>1.1166641657670211</v>
      </c>
      <c r="AD308">
        <v>18.82565120551066</v>
      </c>
      <c r="AE308">
        <v>78.129441628722319</v>
      </c>
      <c r="AT308">
        <v>307</v>
      </c>
      <c r="AU308" t="s">
        <v>513</v>
      </c>
      <c r="AV308">
        <v>100</v>
      </c>
      <c r="AW308">
        <v>100</v>
      </c>
      <c r="AX308">
        <v>100</v>
      </c>
      <c r="AY308" t="s">
        <v>280</v>
      </c>
      <c r="AZ308">
        <v>4491.5720000000001</v>
      </c>
    </row>
    <row r="309" spans="1:52" x14ac:dyDescent="0.3">
      <c r="A309" t="s">
        <v>280</v>
      </c>
      <c r="B309">
        <v>2015</v>
      </c>
      <c r="C309">
        <v>5210.9669999999996</v>
      </c>
      <c r="D309">
        <v>80.472999999999999</v>
      </c>
      <c r="E309">
        <v>98.058581000000004</v>
      </c>
      <c r="F309">
        <v>1.941419</v>
      </c>
      <c r="G309">
        <v>0</v>
      </c>
      <c r="H309">
        <v>0</v>
      </c>
      <c r="I309">
        <v>-8.7840000000009388E-4</v>
      </c>
      <c r="J309">
        <v>0</v>
      </c>
      <c r="K309">
        <v>98.3</v>
      </c>
      <c r="L309">
        <v>1.7</v>
      </c>
      <c r="M309">
        <v>0</v>
      </c>
      <c r="N309">
        <v>0</v>
      </c>
      <c r="O309">
        <v>0</v>
      </c>
      <c r="P309">
        <v>0</v>
      </c>
      <c r="Q309">
        <v>98</v>
      </c>
      <c r="R309">
        <v>2</v>
      </c>
      <c r="S309">
        <v>0</v>
      </c>
      <c r="T309">
        <v>0</v>
      </c>
      <c r="U309">
        <v>0</v>
      </c>
      <c r="V309">
        <v>0</v>
      </c>
      <c r="W309" t="s">
        <v>280</v>
      </c>
      <c r="X309">
        <v>2015</v>
      </c>
      <c r="Y309">
        <v>78.445405123037972</v>
      </c>
      <c r="Z309">
        <v>13.97545981334201</v>
      </c>
      <c r="AA309">
        <v>1.888827792427932</v>
      </c>
      <c r="AB309">
        <v>62.581117517268041</v>
      </c>
      <c r="AC309">
        <v>2.37216153790005</v>
      </c>
      <c r="AD309">
        <v>14.070210725685181</v>
      </c>
      <c r="AE309">
        <v>81.616208736414762</v>
      </c>
      <c r="AT309">
        <v>308</v>
      </c>
      <c r="AU309" t="s">
        <v>513</v>
      </c>
      <c r="AV309">
        <v>100</v>
      </c>
      <c r="AW309">
        <v>100</v>
      </c>
      <c r="AX309">
        <v>100</v>
      </c>
      <c r="AY309" t="s">
        <v>280</v>
      </c>
      <c r="AZ309">
        <v>5210.9669999999996</v>
      </c>
    </row>
    <row r="310" spans="1:52" x14ac:dyDescent="0.3">
      <c r="A310" t="s">
        <v>281</v>
      </c>
      <c r="B310">
        <v>2000</v>
      </c>
      <c r="C310">
        <v>2239.4029999999998</v>
      </c>
      <c r="D310">
        <v>71.569000000000003</v>
      </c>
      <c r="E310">
        <v>88.086262376000164</v>
      </c>
      <c r="F310">
        <v>0.60530607383853707</v>
      </c>
      <c r="G310">
        <v>9.7247442429894804E-2</v>
      </c>
      <c r="H310">
        <v>11.211184107731411</v>
      </c>
      <c r="K310">
        <v>76.162032497738068</v>
      </c>
      <c r="L310">
        <v>0.53800889913136829</v>
      </c>
      <c r="M310">
        <v>0.1129397968038539</v>
      </c>
      <c r="N310">
        <v>23.187018806326709</v>
      </c>
      <c r="Q310">
        <v>92.823198474993703</v>
      </c>
      <c r="R310">
        <v>0.63204007842291743</v>
      </c>
      <c r="S310">
        <v>9.1013607568356705E-2</v>
      </c>
      <c r="T310">
        <v>6.4537478390150227</v>
      </c>
      <c r="W310" t="s">
        <v>281</v>
      </c>
      <c r="X310">
        <v>2000</v>
      </c>
      <c r="AB310">
        <v>9.3785211687490584</v>
      </c>
      <c r="AC310">
        <v>0</v>
      </c>
      <c r="AD310">
        <v>78.70774120725109</v>
      </c>
      <c r="AE310">
        <v>9.3785211687490584</v>
      </c>
      <c r="AI310">
        <v>1.4979630092953979</v>
      </c>
      <c r="AJ310">
        <v>0</v>
      </c>
      <c r="AK310">
        <v>74.664069488442678</v>
      </c>
      <c r="AL310">
        <v>1.4979630092953979</v>
      </c>
      <c r="AP310">
        <v>12.5097615206715</v>
      </c>
      <c r="AQ310">
        <v>0</v>
      </c>
      <c r="AR310">
        <v>80.313436954322214</v>
      </c>
      <c r="AS310">
        <v>12.5097615206715</v>
      </c>
      <c r="AT310">
        <v>309</v>
      </c>
      <c r="AU310" t="s">
        <v>514</v>
      </c>
      <c r="AV310">
        <v>88.691568449838698</v>
      </c>
      <c r="AW310">
        <v>76.700041396869437</v>
      </c>
      <c r="AX310">
        <v>93.455238553416621</v>
      </c>
      <c r="AY310" t="s">
        <v>281</v>
      </c>
      <c r="AZ310">
        <v>2239.4029999999998</v>
      </c>
    </row>
    <row r="311" spans="1:52" x14ac:dyDescent="0.3">
      <c r="A311" t="s">
        <v>281</v>
      </c>
      <c r="B311">
        <v>2015</v>
      </c>
      <c r="C311">
        <v>4490.5410000000002</v>
      </c>
      <c r="D311">
        <v>77.64100000000002</v>
      </c>
      <c r="E311">
        <v>99.318075832944899</v>
      </c>
      <c r="F311">
        <v>0.68192416705510694</v>
      </c>
      <c r="G311">
        <v>0</v>
      </c>
      <c r="H311">
        <v>0</v>
      </c>
      <c r="I311">
        <v>0.74878756379631572</v>
      </c>
      <c r="J311">
        <v>-0.74741227384876074</v>
      </c>
      <c r="K311">
        <v>99.298554617007909</v>
      </c>
      <c r="L311">
        <v>0.70144538299209758</v>
      </c>
      <c r="M311">
        <v>0</v>
      </c>
      <c r="N311">
        <v>0</v>
      </c>
      <c r="O311">
        <v>1.5424348079513228</v>
      </c>
      <c r="P311">
        <v>-1.545801253755114</v>
      </c>
      <c r="Q311">
        <v>99.323697538836569</v>
      </c>
      <c r="R311">
        <v>0.67630246116343662</v>
      </c>
      <c r="S311">
        <v>0</v>
      </c>
      <c r="T311">
        <v>0</v>
      </c>
      <c r="U311">
        <v>0.43336660425619111</v>
      </c>
      <c r="V311">
        <v>-0.43024985593433485</v>
      </c>
      <c r="W311" t="s">
        <v>281</v>
      </c>
      <c r="X311">
        <v>2015</v>
      </c>
      <c r="AB311">
        <v>10.047149598156169</v>
      </c>
      <c r="AC311">
        <v>4.5879241707668701</v>
      </c>
      <c r="AD311">
        <v>84.683002064021849</v>
      </c>
      <c r="AE311">
        <v>10.047149598156169</v>
      </c>
      <c r="AI311">
        <v>1.4979630092953979</v>
      </c>
      <c r="AJ311">
        <v>9.6575969937255</v>
      </c>
      <c r="AK311">
        <v>88.142994613987014</v>
      </c>
      <c r="AL311">
        <v>1.4979630092953979</v>
      </c>
      <c r="AP311">
        <v>12.5097615206715</v>
      </c>
      <c r="AQ311">
        <v>3.1275936586793489</v>
      </c>
      <c r="AR311">
        <v>83.686342359485721</v>
      </c>
      <c r="AS311">
        <v>12.5097615206715</v>
      </c>
      <c r="AT311">
        <v>310</v>
      </c>
      <c r="AU311" t="s">
        <v>514</v>
      </c>
      <c r="AV311">
        <v>99.999999999999986</v>
      </c>
      <c r="AW311">
        <v>100</v>
      </c>
      <c r="AX311">
        <v>100</v>
      </c>
      <c r="AY311" t="s">
        <v>281</v>
      </c>
      <c r="AZ311">
        <v>4490.5410000000002</v>
      </c>
    </row>
    <row r="312" spans="1:52" x14ac:dyDescent="0.3">
      <c r="A312" t="s">
        <v>282</v>
      </c>
      <c r="B312">
        <v>2000</v>
      </c>
      <c r="C312">
        <v>138250.48699999999</v>
      </c>
      <c r="D312">
        <v>33.155000000000001</v>
      </c>
      <c r="E312">
        <v>31.63193129928576</v>
      </c>
      <c r="F312">
        <v>4.0552059335537267</v>
      </c>
      <c r="G312">
        <v>22.843806942537061</v>
      </c>
      <c r="H312">
        <v>41.469055824623453</v>
      </c>
      <c r="K312">
        <v>14.12301755611295</v>
      </c>
      <c r="L312">
        <v>2.6144814327883319</v>
      </c>
      <c r="M312">
        <v>24.3653950285061</v>
      </c>
      <c r="N312">
        <v>58.89710598259262</v>
      </c>
      <c r="Q312">
        <v>66.932288384563591</v>
      </c>
      <c r="R312">
        <v>6.9599029401488952</v>
      </c>
      <c r="S312">
        <v>19.776077924090369</v>
      </c>
      <c r="T312">
        <v>6.3317307511971421</v>
      </c>
      <c r="W312" t="s">
        <v>282</v>
      </c>
      <c r="X312">
        <v>2000</v>
      </c>
      <c r="AC312">
        <v>0.25322988217845122</v>
      </c>
      <c r="AD312">
        <v>14.002564327211051</v>
      </c>
      <c r="AE312">
        <v>17.376137089896272</v>
      </c>
      <c r="AJ312">
        <v>0</v>
      </c>
      <c r="AK312">
        <v>10.8529167374069</v>
      </c>
      <c r="AL312">
        <v>3.270100818706053</v>
      </c>
      <c r="AQ312">
        <v>0.78052901220101711</v>
      </c>
      <c r="AR312">
        <v>19.670913799571149</v>
      </c>
      <c r="AS312">
        <v>46.480845572791416</v>
      </c>
      <c r="AT312">
        <v>311</v>
      </c>
      <c r="AU312" t="s">
        <v>515</v>
      </c>
      <c r="AV312">
        <v>35.68713723283949</v>
      </c>
      <c r="AW312">
        <v>16.73749898890128</v>
      </c>
      <c r="AX312">
        <v>73.892191324712485</v>
      </c>
      <c r="AY312" t="s">
        <v>282</v>
      </c>
      <c r="AZ312">
        <v>138250.48699999999</v>
      </c>
    </row>
    <row r="313" spans="1:52" x14ac:dyDescent="0.3">
      <c r="A313" t="s">
        <v>282</v>
      </c>
      <c r="B313">
        <v>2015</v>
      </c>
      <c r="C313">
        <v>188924.87400000001</v>
      </c>
      <c r="D313">
        <v>38.757999999999996</v>
      </c>
      <c r="E313">
        <v>58.251404230362517</v>
      </c>
      <c r="F313">
        <v>8.4449982676346931</v>
      </c>
      <c r="G313">
        <v>21.75751987862402</v>
      </c>
      <c r="H313">
        <v>11.546077623378761</v>
      </c>
      <c r="I313">
        <v>1.7746315287384504</v>
      </c>
      <c r="J313">
        <v>-1.9948652134163127</v>
      </c>
      <c r="K313">
        <v>48.052956161547527</v>
      </c>
      <c r="L313">
        <v>8.8956599519752757</v>
      </c>
      <c r="M313">
        <v>24.19818245056922</v>
      </c>
      <c r="N313">
        <v>18.85320143590798</v>
      </c>
      <c r="O313">
        <v>2.2619959070289721</v>
      </c>
      <c r="P313">
        <v>-2.6695936364456427</v>
      </c>
      <c r="Q313">
        <v>74.366099432136807</v>
      </c>
      <c r="R313">
        <v>7.7329021101346704</v>
      </c>
      <c r="S313">
        <v>17.900998457728519</v>
      </c>
      <c r="T313">
        <v>0</v>
      </c>
      <c r="U313">
        <v>0.49558740317154765</v>
      </c>
      <c r="V313">
        <v>-0.42211538341314281</v>
      </c>
      <c r="W313" t="s">
        <v>282</v>
      </c>
      <c r="X313">
        <v>2015</v>
      </c>
      <c r="AC313">
        <v>8.0677938520235042</v>
      </c>
      <c r="AD313">
        <v>27.05907561196172</v>
      </c>
      <c r="AE313">
        <v>23.124534766377302</v>
      </c>
      <c r="AJ313">
        <v>10.94704146876736</v>
      </c>
      <c r="AK313">
        <v>32.716883661895572</v>
      </c>
      <c r="AL313">
        <v>4.3890310308846008</v>
      </c>
      <c r="AQ313">
        <v>3.0198559617290579</v>
      </c>
      <c r="AR313">
        <v>16.911895594700908</v>
      </c>
      <c r="AS313">
        <v>54.434347875706848</v>
      </c>
      <c r="AT313">
        <v>312</v>
      </c>
      <c r="AU313" t="s">
        <v>515</v>
      </c>
      <c r="AV313">
        <v>66.696402497997212</v>
      </c>
      <c r="AW313">
        <v>56.948616113522803</v>
      </c>
      <c r="AX313">
        <v>82.099001542271481</v>
      </c>
      <c r="AY313" t="s">
        <v>282</v>
      </c>
      <c r="AZ313">
        <v>188924.87400000001</v>
      </c>
    </row>
    <row r="314" spans="1:52" x14ac:dyDescent="0.3">
      <c r="A314" t="s">
        <v>283</v>
      </c>
      <c r="B314">
        <v>2000</v>
      </c>
      <c r="C314">
        <v>19.173999999999999</v>
      </c>
      <c r="D314">
        <v>69.962999999999994</v>
      </c>
      <c r="E314">
        <v>84.679359294685113</v>
      </c>
      <c r="F314">
        <v>0</v>
      </c>
      <c r="G314">
        <v>15.32064070531489</v>
      </c>
      <c r="H314">
        <v>0</v>
      </c>
      <c r="K314">
        <v>67.025681240990707</v>
      </c>
      <c r="L314">
        <v>0</v>
      </c>
      <c r="M314">
        <v>32.974318759009293</v>
      </c>
      <c r="N314">
        <v>0</v>
      </c>
      <c r="Q314">
        <v>92.258558695780266</v>
      </c>
      <c r="R314">
        <v>0</v>
      </c>
      <c r="S314">
        <v>7.7414413042197339</v>
      </c>
      <c r="T314">
        <v>0</v>
      </c>
      <c r="W314" t="s">
        <v>283</v>
      </c>
      <c r="X314">
        <v>2000</v>
      </c>
      <c r="Y314">
        <v>16.750039647342572</v>
      </c>
      <c r="Z314">
        <v>16.750039647342572</v>
      </c>
      <c r="AA314">
        <v>0</v>
      </c>
      <c r="AB314">
        <v>0</v>
      </c>
      <c r="AC314">
        <v>0</v>
      </c>
      <c r="AD314">
        <v>33.500079294685129</v>
      </c>
      <c r="AE314">
        <v>51.179279999999977</v>
      </c>
      <c r="AI314">
        <v>0</v>
      </c>
      <c r="AJ314">
        <v>0</v>
      </c>
      <c r="AK314">
        <v>55.025681240990707</v>
      </c>
      <c r="AL314">
        <v>12</v>
      </c>
      <c r="AM314">
        <v>12.12927934789013</v>
      </c>
      <c r="AN314">
        <v>12.12927934789013</v>
      </c>
      <c r="AO314">
        <v>0</v>
      </c>
      <c r="AP314">
        <v>0</v>
      </c>
      <c r="AQ314">
        <v>0</v>
      </c>
      <c r="AR314">
        <v>24.25855869578027</v>
      </c>
      <c r="AS314">
        <v>68</v>
      </c>
      <c r="AT314">
        <v>313</v>
      </c>
      <c r="AU314" t="s">
        <v>516</v>
      </c>
      <c r="AV314">
        <v>84.679359294685113</v>
      </c>
      <c r="AW314">
        <v>67.025681240990707</v>
      </c>
      <c r="AX314">
        <v>92.258558695780266</v>
      </c>
      <c r="AY314" t="s">
        <v>283</v>
      </c>
      <c r="AZ314">
        <v>19.173999999999999</v>
      </c>
    </row>
    <row r="315" spans="1:52" x14ac:dyDescent="0.3">
      <c r="A315" t="s">
        <v>283</v>
      </c>
      <c r="B315">
        <v>2015</v>
      </c>
      <c r="C315">
        <v>21.291</v>
      </c>
      <c r="D315">
        <v>87.070999999999998</v>
      </c>
      <c r="E315">
        <v>100</v>
      </c>
      <c r="F315">
        <v>0</v>
      </c>
      <c r="G315">
        <v>0</v>
      </c>
      <c r="H315">
        <v>0</v>
      </c>
      <c r="I315">
        <v>1.0213760470209925</v>
      </c>
      <c r="J315">
        <v>0</v>
      </c>
      <c r="K315">
        <v>100</v>
      </c>
      <c r="L315">
        <v>0</v>
      </c>
      <c r="M315">
        <v>0</v>
      </c>
      <c r="N315">
        <v>0</v>
      </c>
      <c r="O315">
        <v>2.1982879172672862</v>
      </c>
      <c r="P315">
        <v>0</v>
      </c>
      <c r="Q315">
        <v>100</v>
      </c>
      <c r="R315">
        <v>0</v>
      </c>
      <c r="S315">
        <v>0</v>
      </c>
      <c r="T315">
        <v>0</v>
      </c>
      <c r="U315">
        <v>0.51609608694798226</v>
      </c>
      <c r="V315">
        <v>0</v>
      </c>
      <c r="W315" t="s">
        <v>283</v>
      </c>
      <c r="X315">
        <v>2015</v>
      </c>
      <c r="Y315">
        <v>19.62012</v>
      </c>
      <c r="Z315">
        <v>19.62012</v>
      </c>
      <c r="AA315">
        <v>0</v>
      </c>
      <c r="AB315">
        <v>0</v>
      </c>
      <c r="AC315">
        <v>0</v>
      </c>
      <c r="AD315">
        <v>39.24024</v>
      </c>
      <c r="AE315">
        <v>60.75976</v>
      </c>
      <c r="AI315">
        <v>0</v>
      </c>
      <c r="AJ315">
        <v>0</v>
      </c>
      <c r="AK315">
        <v>88</v>
      </c>
      <c r="AL315">
        <v>12</v>
      </c>
      <c r="AM315">
        <v>16</v>
      </c>
      <c r="AN315">
        <v>16</v>
      </c>
      <c r="AO315">
        <v>0</v>
      </c>
      <c r="AP315">
        <v>0</v>
      </c>
      <c r="AQ315">
        <v>0</v>
      </c>
      <c r="AR315">
        <v>32</v>
      </c>
      <c r="AS315">
        <v>68</v>
      </c>
      <c r="AT315">
        <v>314</v>
      </c>
      <c r="AU315" t="s">
        <v>516</v>
      </c>
      <c r="AV315">
        <v>100</v>
      </c>
      <c r="AW315">
        <v>100</v>
      </c>
      <c r="AX315">
        <v>100</v>
      </c>
      <c r="AY315" t="s">
        <v>283</v>
      </c>
      <c r="AZ315">
        <v>21.291</v>
      </c>
    </row>
    <row r="316" spans="1:52" x14ac:dyDescent="0.3">
      <c r="A316" t="s">
        <v>284</v>
      </c>
      <c r="B316">
        <v>2000</v>
      </c>
      <c r="C316">
        <v>3028.7510000000002</v>
      </c>
      <c r="D316">
        <v>62.198</v>
      </c>
      <c r="E316">
        <v>64.138032298697368</v>
      </c>
      <c r="F316">
        <v>6.1289927111117271</v>
      </c>
      <c r="G316">
        <v>22.16334282782546</v>
      </c>
      <c r="H316">
        <v>7.5696321623654548</v>
      </c>
      <c r="K316">
        <v>44.856438201781103</v>
      </c>
      <c r="L316">
        <v>4.3660217613152037</v>
      </c>
      <c r="M316">
        <v>33.976229678027487</v>
      </c>
      <c r="N316">
        <v>16.801310358876211</v>
      </c>
      <c r="Q316">
        <v>75.856782420110093</v>
      </c>
      <c r="R316">
        <v>7.2004713413604193</v>
      </c>
      <c r="S316">
        <v>14.983839488307501</v>
      </c>
      <c r="T316">
        <v>1.958906750221985</v>
      </c>
      <c r="W316" t="s">
        <v>284</v>
      </c>
      <c r="X316">
        <v>2000</v>
      </c>
      <c r="AB316">
        <v>4.8784161763141798</v>
      </c>
      <c r="AC316">
        <v>18.071265432310931</v>
      </c>
      <c r="AD316">
        <v>19.40875497395923</v>
      </c>
      <c r="AE316">
        <v>26.658011892427211</v>
      </c>
      <c r="AI316">
        <v>0.42623193312979091</v>
      </c>
      <c r="AJ316">
        <v>28.622478359303209</v>
      </c>
      <c r="AK316">
        <v>13.904823595867009</v>
      </c>
      <c r="AL316">
        <v>2.3291362466108789</v>
      </c>
      <c r="AM316">
        <v>24.783612554527959</v>
      </c>
      <c r="AN316">
        <v>17.19530184802494</v>
      </c>
      <c r="AO316">
        <v>0</v>
      </c>
      <c r="AP316">
        <v>7.5883107065030178</v>
      </c>
      <c r="AQ316">
        <v>11.63717413004373</v>
      </c>
      <c r="AR316">
        <v>22.753429566006162</v>
      </c>
      <c r="AS316">
        <v>41.466178724060207</v>
      </c>
      <c r="AT316">
        <v>315</v>
      </c>
      <c r="AU316" t="s">
        <v>517</v>
      </c>
      <c r="AV316">
        <v>70.267025009809089</v>
      </c>
      <c r="AW316">
        <v>49.222459963096298</v>
      </c>
      <c r="AX316">
        <v>83.05725376147052</v>
      </c>
      <c r="AY316" t="s">
        <v>284</v>
      </c>
      <c r="AZ316">
        <v>3028.7510000000002</v>
      </c>
    </row>
    <row r="317" spans="1:52" x14ac:dyDescent="0.3">
      <c r="A317" t="s">
        <v>284</v>
      </c>
      <c r="B317">
        <v>2015</v>
      </c>
      <c r="C317">
        <v>3929.1410000000001</v>
      </c>
      <c r="D317">
        <v>66.592000000000013</v>
      </c>
      <c r="E317">
        <v>76.867040381654817</v>
      </c>
      <c r="F317">
        <v>7.3440916942420467</v>
      </c>
      <c r="G317">
        <v>12.399024952901851</v>
      </c>
      <c r="H317">
        <v>3.3898429712012841</v>
      </c>
      <c r="I317">
        <v>0.84860053886382991</v>
      </c>
      <c r="J317">
        <v>-0.27865261274427799</v>
      </c>
      <c r="K317">
        <v>59.24350606835759</v>
      </c>
      <c r="L317">
        <v>5.7663614651594903</v>
      </c>
      <c r="M317">
        <v>25.59565416270436</v>
      </c>
      <c r="N317">
        <v>9.3944783037785555</v>
      </c>
      <c r="O317">
        <v>0.95913785777176586</v>
      </c>
      <c r="P317">
        <v>-0.49378880367317707</v>
      </c>
      <c r="Q317">
        <v>85.708448273573254</v>
      </c>
      <c r="R317">
        <v>8.1356103675540066</v>
      </c>
      <c r="S317">
        <v>5.7785151523089553</v>
      </c>
      <c r="T317">
        <v>0.37742620656376857</v>
      </c>
      <c r="U317">
        <v>0.65677772356421071</v>
      </c>
      <c r="V317">
        <v>-0.1054320362438811</v>
      </c>
      <c r="W317" t="s">
        <v>284</v>
      </c>
      <c r="X317">
        <v>2015</v>
      </c>
      <c r="AB317">
        <v>5.6056673930926761</v>
      </c>
      <c r="AC317">
        <v>15.051055106524091</v>
      </c>
      <c r="AD317">
        <v>31.183923017793699</v>
      </c>
      <c r="AE317">
        <v>30.632062257337029</v>
      </c>
      <c r="AI317">
        <v>0.67658653456227713</v>
      </c>
      <c r="AJ317">
        <v>28.368529139673139</v>
      </c>
      <c r="AK317">
        <v>27.177782750748509</v>
      </c>
      <c r="AL317">
        <v>3.6971941779359412</v>
      </c>
      <c r="AM317">
        <v>28.853349541280171</v>
      </c>
      <c r="AN317">
        <v>20.770825721161291</v>
      </c>
      <c r="AO317">
        <v>0</v>
      </c>
      <c r="AP317">
        <v>8.0825238201188743</v>
      </c>
      <c r="AQ317">
        <v>8.3513934676659591</v>
      </c>
      <c r="AR317">
        <v>33.190257974656632</v>
      </c>
      <c r="AS317">
        <v>44.166796831250679</v>
      </c>
      <c r="AT317">
        <v>316</v>
      </c>
      <c r="AU317" t="s">
        <v>517</v>
      </c>
      <c r="AV317">
        <v>84.21113207589687</v>
      </c>
      <c r="AW317">
        <v>65.009867533517081</v>
      </c>
      <c r="AX317">
        <v>93.844058641127276</v>
      </c>
      <c r="AY317" t="s">
        <v>284</v>
      </c>
      <c r="AZ317">
        <v>3929.1410000000001</v>
      </c>
    </row>
    <row r="318" spans="1:52" x14ac:dyDescent="0.3">
      <c r="A318" t="s">
        <v>285</v>
      </c>
      <c r="B318">
        <v>2000</v>
      </c>
      <c r="C318">
        <v>5374.0510000000004</v>
      </c>
      <c r="D318">
        <v>13.203999999999999</v>
      </c>
      <c r="E318">
        <v>18.68797084349373</v>
      </c>
      <c r="F318">
        <v>3.4171082255964769</v>
      </c>
      <c r="G318">
        <v>65.004878417781185</v>
      </c>
      <c r="H318">
        <v>12.890042513128609</v>
      </c>
      <c r="K318">
        <v>13.127651036437459</v>
      </c>
      <c r="L318">
        <v>2.6266338717682429</v>
      </c>
      <c r="M318">
        <v>69.979580449983843</v>
      </c>
      <c r="N318">
        <v>14.266134641810449</v>
      </c>
      <c r="Q318">
        <v>55.238525067460372</v>
      </c>
      <c r="R318">
        <v>8.6132618165443269</v>
      </c>
      <c r="S318">
        <v>32.303860727152447</v>
      </c>
      <c r="T318">
        <v>3.8443523888428599</v>
      </c>
      <c r="W318" t="s">
        <v>285</v>
      </c>
      <c r="X318">
        <v>2000</v>
      </c>
      <c r="AB318">
        <v>1.880789790867077</v>
      </c>
      <c r="AC318">
        <v>11.50649297415403</v>
      </c>
      <c r="AD318">
        <v>3.8467441975895542</v>
      </c>
      <c r="AE318">
        <v>3.3347336717501359</v>
      </c>
      <c r="AI318">
        <v>0.46996707420812961</v>
      </c>
      <c r="AJ318">
        <v>11.04446365076312</v>
      </c>
      <c r="AK318">
        <v>1.2499124314046</v>
      </c>
      <c r="AL318">
        <v>0.83327495426973341</v>
      </c>
      <c r="AP318">
        <v>11.368522966087159</v>
      </c>
      <c r="AQ318">
        <v>13.79997683171516</v>
      </c>
      <c r="AR318">
        <v>21.28159262211549</v>
      </c>
      <c r="AS318">
        <v>20.156955613629719</v>
      </c>
      <c r="AT318">
        <v>317</v>
      </c>
      <c r="AU318" t="s">
        <v>518</v>
      </c>
      <c r="AV318">
        <v>22.105079069090198</v>
      </c>
      <c r="AW318">
        <v>15.754284908205699</v>
      </c>
      <c r="AX318">
        <v>63.851786884004703</v>
      </c>
      <c r="AY318" t="s">
        <v>285</v>
      </c>
      <c r="AZ318">
        <v>5374.0510000000004</v>
      </c>
    </row>
    <row r="319" spans="1:52" x14ac:dyDescent="0.3">
      <c r="A319" t="s">
        <v>285</v>
      </c>
      <c r="B319">
        <v>2015</v>
      </c>
      <c r="C319">
        <v>7619.3209999999999</v>
      </c>
      <c r="D319">
        <v>13.004999999999999</v>
      </c>
      <c r="E319">
        <v>18.604170204171989</v>
      </c>
      <c r="F319">
        <v>3.4051948359863728</v>
      </c>
      <c r="G319">
        <v>65.079853100029624</v>
      </c>
      <c r="H319">
        <v>12.91078185981201</v>
      </c>
      <c r="I319">
        <v>-5.5867092881160358E-3</v>
      </c>
      <c r="J319">
        <v>1.3826231122267294E-3</v>
      </c>
      <c r="K319">
        <v>13.127651036437459</v>
      </c>
      <c r="L319">
        <v>2.6266338717682429</v>
      </c>
      <c r="M319">
        <v>69.979580449983843</v>
      </c>
      <c r="N319">
        <v>14.266134641810449</v>
      </c>
      <c r="O319">
        <v>0</v>
      </c>
      <c r="P319">
        <v>0</v>
      </c>
      <c r="Q319">
        <v>55.238525067460372</v>
      </c>
      <c r="R319">
        <v>8.6132618165443269</v>
      </c>
      <c r="S319">
        <v>32.303860727152447</v>
      </c>
      <c r="T319">
        <v>3.8443523888428599</v>
      </c>
      <c r="U319">
        <v>0</v>
      </c>
      <c r="V319">
        <v>0</v>
      </c>
      <c r="W319" t="s">
        <v>285</v>
      </c>
      <c r="X319">
        <v>2015</v>
      </c>
      <c r="AB319">
        <v>1.8593421197253091</v>
      </c>
      <c r="AC319">
        <v>11.50017291771999</v>
      </c>
      <c r="AD319">
        <v>3.8072914004142202</v>
      </c>
      <c r="AE319">
        <v>3.296705886037782</v>
      </c>
      <c r="AI319">
        <v>0.46996707420812961</v>
      </c>
      <c r="AJ319">
        <v>11.04446365076312</v>
      </c>
      <c r="AK319">
        <v>1.2499124314046</v>
      </c>
      <c r="AL319">
        <v>0.83327495426973341</v>
      </c>
      <c r="AP319">
        <v>11.368522966087159</v>
      </c>
      <c r="AQ319">
        <v>13.79997683171516</v>
      </c>
      <c r="AR319">
        <v>21.28159262211549</v>
      </c>
      <c r="AS319">
        <v>20.156955613629719</v>
      </c>
      <c r="AT319">
        <v>318</v>
      </c>
      <c r="AU319" t="s">
        <v>518</v>
      </c>
      <c r="AV319">
        <v>22.009365040158361</v>
      </c>
      <c r="AW319">
        <v>15.754284908205699</v>
      </c>
      <c r="AX319">
        <v>63.851786884004703</v>
      </c>
      <c r="AY319" t="s">
        <v>285</v>
      </c>
      <c r="AZ319">
        <v>7619.3209999999999</v>
      </c>
    </row>
    <row r="320" spans="1:52" x14ac:dyDescent="0.3">
      <c r="A320" t="s">
        <v>286</v>
      </c>
      <c r="B320">
        <v>2000</v>
      </c>
      <c r="C320">
        <v>5302.7030000000004</v>
      </c>
      <c r="D320">
        <v>55.33100000000001</v>
      </c>
      <c r="E320">
        <v>71.906280952359865</v>
      </c>
      <c r="F320">
        <v>2.5223210725711199E-2</v>
      </c>
      <c r="G320">
        <v>27.153067545872439</v>
      </c>
      <c r="H320">
        <v>0.91542829104199486</v>
      </c>
      <c r="K320">
        <v>51.502162959508318</v>
      </c>
      <c r="L320">
        <v>7.1237268254624002E-3</v>
      </c>
      <c r="M320">
        <v>47.026330716560949</v>
      </c>
      <c r="N320">
        <v>1.4643825971052711</v>
      </c>
      <c r="Q320">
        <v>88.378630026525983</v>
      </c>
      <c r="R320">
        <v>3.9835016880311901E-2</v>
      </c>
      <c r="S320">
        <v>11.10928029150355</v>
      </c>
      <c r="T320">
        <v>0.47225466509016911</v>
      </c>
      <c r="W320" t="s">
        <v>286</v>
      </c>
      <c r="X320">
        <v>2000</v>
      </c>
      <c r="AB320">
        <v>1.12937371932243</v>
      </c>
      <c r="AC320">
        <v>44.075321961195577</v>
      </c>
      <c r="AD320">
        <v>13.7137874996339</v>
      </c>
      <c r="AE320">
        <v>14.11717149153038</v>
      </c>
      <c r="AI320">
        <v>0.44190809338765008</v>
      </c>
      <c r="AJ320">
        <v>29.786108447598679</v>
      </c>
      <c r="AK320">
        <v>16.192203344564021</v>
      </c>
      <c r="AL320">
        <v>5.5238511673456268</v>
      </c>
      <c r="AP320">
        <v>1.6842757252097309</v>
      </c>
      <c r="AQ320">
        <v>55.610627954552427</v>
      </c>
      <c r="AR320">
        <v>11.7145555068519</v>
      </c>
      <c r="AS320">
        <v>21.053446565121639</v>
      </c>
      <c r="AT320">
        <v>319</v>
      </c>
      <c r="AU320" t="s">
        <v>519</v>
      </c>
      <c r="AV320">
        <v>71.931504163085563</v>
      </c>
      <c r="AW320">
        <v>51.50928668633378</v>
      </c>
      <c r="AX320">
        <v>88.418465043406286</v>
      </c>
      <c r="AY320" t="s">
        <v>286</v>
      </c>
      <c r="AZ320">
        <v>5302.7030000000004</v>
      </c>
    </row>
    <row r="321" spans="1:52" x14ac:dyDescent="0.3">
      <c r="A321" t="s">
        <v>286</v>
      </c>
      <c r="B321">
        <v>2015</v>
      </c>
      <c r="C321">
        <v>6639.1229999999996</v>
      </c>
      <c r="D321">
        <v>59.665999999999997</v>
      </c>
      <c r="E321">
        <v>91.222224823276335</v>
      </c>
      <c r="F321">
        <v>3.0945083127559E-2</v>
      </c>
      <c r="G321">
        <v>8.3688867614323694</v>
      </c>
      <c r="H321">
        <v>0.37794333216373338</v>
      </c>
      <c r="I321">
        <v>1.2877295913944313</v>
      </c>
      <c r="J321">
        <v>-3.58323305918841E-2</v>
      </c>
      <c r="K321">
        <v>80.721853026237468</v>
      </c>
      <c r="L321">
        <v>1.1165364651891401E-2</v>
      </c>
      <c r="M321">
        <v>18.839319072843491</v>
      </c>
      <c r="N321">
        <v>0.42766253626714962</v>
      </c>
      <c r="O321">
        <v>1.9479793377819434</v>
      </c>
      <c r="P321">
        <v>-6.9114670722541433E-2</v>
      </c>
      <c r="Q321">
        <v>98.320438145130765</v>
      </c>
      <c r="R321">
        <v>4.4316101211519299E-2</v>
      </c>
      <c r="S321">
        <v>1.290912423476819</v>
      </c>
      <c r="T321">
        <v>0.34433333018090911</v>
      </c>
      <c r="U321">
        <v>0.66278720790698553</v>
      </c>
      <c r="V321">
        <v>-8.5280889939506662E-3</v>
      </c>
      <c r="W321" t="s">
        <v>286</v>
      </c>
      <c r="X321">
        <v>2015</v>
      </c>
      <c r="AB321">
        <v>0.71435948587038323</v>
      </c>
      <c r="AC321">
        <v>37.636168761802701</v>
      </c>
      <c r="AD321">
        <v>44.656562488093847</v>
      </c>
      <c r="AE321">
        <v>8.9294935733797907</v>
      </c>
      <c r="AI321">
        <v>0</v>
      </c>
      <c r="AJ321">
        <v>53.644367527471523</v>
      </c>
      <c r="AK321">
        <v>27.077485498765942</v>
      </c>
      <c r="AL321">
        <v>0</v>
      </c>
      <c r="AP321">
        <v>1.1971304728157079</v>
      </c>
      <c r="AQ321">
        <v>26.81897809585131</v>
      </c>
      <c r="AR321">
        <v>56.537329139083113</v>
      </c>
      <c r="AS321">
        <v>14.96413091019634</v>
      </c>
      <c r="AT321">
        <v>320</v>
      </c>
      <c r="AU321" t="s">
        <v>519</v>
      </c>
      <c r="AV321">
        <v>91.253169906403897</v>
      </c>
      <c r="AW321">
        <v>80.733018390889356</v>
      </c>
      <c r="AX321">
        <v>98.364754246342272</v>
      </c>
      <c r="AY321" t="s">
        <v>286</v>
      </c>
      <c r="AZ321">
        <v>6639.1229999999996</v>
      </c>
    </row>
    <row r="322" spans="1:52" x14ac:dyDescent="0.3">
      <c r="A322" t="s">
        <v>287</v>
      </c>
      <c r="B322">
        <v>2000</v>
      </c>
      <c r="C322">
        <v>25914.875</v>
      </c>
      <c r="D322">
        <v>73.042000000000002</v>
      </c>
      <c r="E322">
        <v>63.214885233195197</v>
      </c>
      <c r="F322">
        <v>6.8001295949041527</v>
      </c>
      <c r="G322">
        <v>10.817839542449811</v>
      </c>
      <c r="H322">
        <v>19.16714562945085</v>
      </c>
      <c r="K322">
        <v>25.391780235197729</v>
      </c>
      <c r="L322">
        <v>1.6047128621906119</v>
      </c>
      <c r="M322">
        <v>19.93925411833607</v>
      </c>
      <c r="N322">
        <v>53.064252784275602</v>
      </c>
      <c r="Q322">
        <v>77.174460060500238</v>
      </c>
      <c r="R322">
        <v>8.7176297219610746</v>
      </c>
      <c r="S322">
        <v>7.4513504794895766</v>
      </c>
      <c r="T322">
        <v>6.6565597380491113</v>
      </c>
      <c r="W322" t="s">
        <v>287</v>
      </c>
      <c r="X322">
        <v>2000</v>
      </c>
      <c r="Y322">
        <v>15.20758817138249</v>
      </c>
      <c r="Z322">
        <v>6.4673601428997802</v>
      </c>
      <c r="AA322">
        <v>0</v>
      </c>
      <c r="AB322">
        <v>8.7402280284827114</v>
      </c>
      <c r="AC322">
        <v>1.556847333307726</v>
      </c>
      <c r="AD322">
        <v>11.37787295249184</v>
      </c>
      <c r="AE322">
        <v>50.280164947395633</v>
      </c>
      <c r="AI322">
        <v>0.96238635360457958</v>
      </c>
      <c r="AJ322">
        <v>0.60783492989052557</v>
      </c>
      <c r="AK322">
        <v>19.887971445027489</v>
      </c>
      <c r="AL322">
        <v>4.8959738602797112</v>
      </c>
      <c r="AM322">
        <v>18.42267652830008</v>
      </c>
      <c r="AN322">
        <v>5.198296280758588</v>
      </c>
      <c r="AO322">
        <v>0</v>
      </c>
      <c r="AP322">
        <v>13.22438024754149</v>
      </c>
      <c r="AQ322">
        <v>1.9068154441365279</v>
      </c>
      <c r="AR322">
        <v>8.4897771173806476</v>
      </c>
      <c r="AS322">
        <v>66.777867498983056</v>
      </c>
      <c r="AT322">
        <v>321</v>
      </c>
      <c r="AU322" t="s">
        <v>520</v>
      </c>
      <c r="AV322">
        <v>70.015014828099339</v>
      </c>
      <c r="AW322">
        <v>26.996493097388338</v>
      </c>
      <c r="AX322">
        <v>85.892089782461312</v>
      </c>
      <c r="AY322" t="s">
        <v>287</v>
      </c>
      <c r="AZ322">
        <v>25914.875</v>
      </c>
    </row>
    <row r="323" spans="1:52" x14ac:dyDescent="0.3">
      <c r="A323" t="s">
        <v>287</v>
      </c>
      <c r="B323">
        <v>2015</v>
      </c>
      <c r="C323">
        <v>31376.67</v>
      </c>
      <c r="D323">
        <v>78.608999999999995</v>
      </c>
      <c r="E323">
        <v>77.517426467850385</v>
      </c>
      <c r="F323">
        <v>8.1340849810766187</v>
      </c>
      <c r="G323">
        <v>7.0683073577403208</v>
      </c>
      <c r="H323">
        <v>7.2801811933326741</v>
      </c>
      <c r="I323">
        <v>0.95350274897701248</v>
      </c>
      <c r="J323">
        <v>-0.7924642957412118</v>
      </c>
      <c r="K323">
        <v>58.460436375385562</v>
      </c>
      <c r="L323">
        <v>3.6945898756171469</v>
      </c>
      <c r="M323">
        <v>17.066990871277088</v>
      </c>
      <c r="N323">
        <v>20.777982877720209</v>
      </c>
      <c r="O323">
        <v>2.2045770760125221</v>
      </c>
      <c r="P323">
        <v>-2.1524179937703591</v>
      </c>
      <c r="Q323">
        <v>82.70319495578326</v>
      </c>
      <c r="R323">
        <v>9.3421558101277906</v>
      </c>
      <c r="S323">
        <v>4.3474759130194229</v>
      </c>
      <c r="T323">
        <v>3.6071733210695238</v>
      </c>
      <c r="U323">
        <v>0.36858232635220151</v>
      </c>
      <c r="V323">
        <v>-0.20329242779863915</v>
      </c>
      <c r="W323" t="s">
        <v>287</v>
      </c>
      <c r="X323">
        <v>2015</v>
      </c>
      <c r="Y323">
        <v>30.531013691204659</v>
      </c>
      <c r="Z323">
        <v>7.3225802248732403</v>
      </c>
      <c r="AA323">
        <v>0</v>
      </c>
      <c r="AB323">
        <v>23.208433466331421</v>
      </c>
      <c r="AC323">
        <v>6.0885697809767576</v>
      </c>
      <c r="AD323">
        <v>8.5565906687697222</v>
      </c>
      <c r="AE323">
        <v>62.872266018103893</v>
      </c>
      <c r="AI323">
        <v>5.3686439565856974</v>
      </c>
      <c r="AJ323">
        <v>14.03786640226258</v>
      </c>
      <c r="AK323">
        <v>31.56101160996953</v>
      </c>
      <c r="AL323">
        <v>12.86155836315346</v>
      </c>
      <c r="AM323">
        <v>35.307526981353099</v>
      </c>
      <c r="AN323">
        <v>3.3212397797735411</v>
      </c>
      <c r="AO323">
        <v>0</v>
      </c>
      <c r="AP323">
        <v>31.986287201579561</v>
      </c>
      <c r="AQ323">
        <v>4.0403444059124363</v>
      </c>
      <c r="AR323">
        <v>2.6021351536346451</v>
      </c>
      <c r="AS323">
        <v>76.060715396236176</v>
      </c>
      <c r="AT323">
        <v>322</v>
      </c>
      <c r="AU323" t="s">
        <v>520</v>
      </c>
      <c r="AV323">
        <v>85.651511448926996</v>
      </c>
      <c r="AW323">
        <v>62.15502625100271</v>
      </c>
      <c r="AX323">
        <v>92.045350765911053</v>
      </c>
      <c r="AY323" t="s">
        <v>287</v>
      </c>
      <c r="AZ323">
        <v>31376.67</v>
      </c>
    </row>
    <row r="324" spans="1:52" x14ac:dyDescent="0.3">
      <c r="A324" t="s">
        <v>288</v>
      </c>
      <c r="B324">
        <v>2000</v>
      </c>
      <c r="C324">
        <v>77932.247000000003</v>
      </c>
      <c r="D324">
        <v>47.954999999999998</v>
      </c>
      <c r="E324">
        <v>66.963163404484817</v>
      </c>
      <c r="F324">
        <v>14.68538309301333</v>
      </c>
      <c r="G324">
        <v>7.4888057015937006</v>
      </c>
      <c r="H324">
        <v>10.86264780090816</v>
      </c>
      <c r="K324">
        <v>59.149480923594517</v>
      </c>
      <c r="L324">
        <v>13.54614440767331</v>
      </c>
      <c r="M324">
        <v>11.377258971445141</v>
      </c>
      <c r="N324">
        <v>15.927115697287039</v>
      </c>
      <c r="Q324">
        <v>75.443261511417063</v>
      </c>
      <c r="R324">
        <v>15.92178549898814</v>
      </c>
      <c r="S324">
        <v>3.268712897310138</v>
      </c>
      <c r="T324">
        <v>5.36624009228467</v>
      </c>
      <c r="W324" t="s">
        <v>288</v>
      </c>
      <c r="X324">
        <v>2000</v>
      </c>
      <c r="AC324">
        <v>9.7608503700858389</v>
      </c>
      <c r="AD324">
        <v>53.541125495202643</v>
      </c>
      <c r="AE324">
        <v>3.661187539196344</v>
      </c>
      <c r="AJ324">
        <v>18.606461957031762</v>
      </c>
      <c r="AK324">
        <v>38.970412031475647</v>
      </c>
      <c r="AL324">
        <v>1.572606935087107</v>
      </c>
      <c r="AQ324">
        <v>0</v>
      </c>
      <c r="AR324">
        <v>69.488603831709369</v>
      </c>
      <c r="AS324">
        <v>5.9546576797076947</v>
      </c>
      <c r="AT324">
        <v>323</v>
      </c>
      <c r="AU324" t="s">
        <v>521</v>
      </c>
      <c r="AV324">
        <v>81.648546497498145</v>
      </c>
      <c r="AW324">
        <v>72.69562533126782</v>
      </c>
      <c r="AX324">
        <v>91.365047010405192</v>
      </c>
      <c r="AY324" t="s">
        <v>288</v>
      </c>
      <c r="AZ324">
        <v>77932.247000000003</v>
      </c>
    </row>
    <row r="325" spans="1:52" x14ac:dyDescent="0.3">
      <c r="A325" t="s">
        <v>288</v>
      </c>
      <c r="B325">
        <v>2015</v>
      </c>
      <c r="C325">
        <v>100699.395</v>
      </c>
      <c r="D325">
        <v>44.373000000000005</v>
      </c>
      <c r="E325">
        <v>74.976904501880611</v>
      </c>
      <c r="F325">
        <v>16.541850168789932</v>
      </c>
      <c r="G325">
        <v>2.7423113699265298</v>
      </c>
      <c r="H325">
        <v>5.7389339594029503</v>
      </c>
      <c r="I325">
        <v>0.53424940649305297</v>
      </c>
      <c r="J325">
        <v>-0.34158092276701402</v>
      </c>
      <c r="K325">
        <v>71.867072425464386</v>
      </c>
      <c r="L325">
        <v>16.45866922297407</v>
      </c>
      <c r="M325">
        <v>3.474519639776418</v>
      </c>
      <c r="N325">
        <v>8.1997387117851304</v>
      </c>
      <c r="O325">
        <v>0.84783943345799129</v>
      </c>
      <c r="P325">
        <v>-0.51515846570012724</v>
      </c>
      <c r="Q325">
        <v>78.875460581361466</v>
      </c>
      <c r="R325">
        <v>16.646127690546379</v>
      </c>
      <c r="S325">
        <v>1.824398462822217</v>
      </c>
      <c r="T325">
        <v>2.6540132652699531</v>
      </c>
      <c r="U325">
        <v>0.22881327132962687</v>
      </c>
      <c r="V325">
        <v>-0.18081512180098114</v>
      </c>
      <c r="W325" t="s">
        <v>288</v>
      </c>
      <c r="X325">
        <v>2015</v>
      </c>
      <c r="AC325">
        <v>6.0324265987972554</v>
      </c>
      <c r="AD325">
        <v>66.575041330138902</v>
      </c>
      <c r="AE325">
        <v>2.3694365729444291</v>
      </c>
      <c r="AJ325">
        <v>6.9814151703770442</v>
      </c>
      <c r="AK325">
        <v>62.508416912288652</v>
      </c>
      <c r="AL325">
        <v>2.3772403427986939</v>
      </c>
      <c r="AQ325">
        <v>4.8204429393055612</v>
      </c>
      <c r="AR325">
        <v>71.697337606606268</v>
      </c>
      <c r="AS325">
        <v>2.357680035449631</v>
      </c>
      <c r="AT325">
        <v>324</v>
      </c>
      <c r="AU325" t="s">
        <v>521</v>
      </c>
      <c r="AV325">
        <v>91.518754670670518</v>
      </c>
      <c r="AW325">
        <v>88.325741648438452</v>
      </c>
      <c r="AX325">
        <v>95.521588271907831</v>
      </c>
      <c r="AY325" t="s">
        <v>288</v>
      </c>
      <c r="AZ325">
        <v>100699.395</v>
      </c>
    </row>
    <row r="326" spans="1:52" x14ac:dyDescent="0.3">
      <c r="A326" t="s">
        <v>289</v>
      </c>
      <c r="B326">
        <v>2000</v>
      </c>
      <c r="C326">
        <v>38486.305</v>
      </c>
      <c r="D326">
        <v>61.715999999999994</v>
      </c>
      <c r="E326">
        <v>87.012413709271215</v>
      </c>
      <c r="F326">
        <v>0.94399183688259203</v>
      </c>
      <c r="G326">
        <v>12.04359445384619</v>
      </c>
      <c r="H326">
        <v>0</v>
      </c>
      <c r="K326">
        <v>76.01564885496164</v>
      </c>
      <c r="L326">
        <v>0.58473576042278186</v>
      </c>
      <c r="M326">
        <v>23.399615384615569</v>
      </c>
      <c r="N326">
        <v>0</v>
      </c>
      <c r="Q326">
        <v>93.833985841009948</v>
      </c>
      <c r="R326">
        <v>1.16684749232344</v>
      </c>
      <c r="S326">
        <v>4.9991666666666106</v>
      </c>
      <c r="T326">
        <v>0</v>
      </c>
      <c r="W326" t="s">
        <v>289</v>
      </c>
      <c r="X326">
        <v>2000</v>
      </c>
      <c r="Y326">
        <v>70.738878479431776</v>
      </c>
      <c r="Z326">
        <v>15.03364575915181</v>
      </c>
      <c r="AA326">
        <v>0</v>
      </c>
      <c r="AB326">
        <v>55.705232720279959</v>
      </c>
      <c r="AD326">
        <v>30.06729151830363</v>
      </c>
      <c r="AE326">
        <v>56.945122190967602</v>
      </c>
      <c r="AI326">
        <v>13.88185672929178</v>
      </c>
      <c r="AJ326">
        <v>0</v>
      </c>
      <c r="AK326">
        <v>61.824809160305158</v>
      </c>
      <c r="AL326">
        <v>14.190839694656489</v>
      </c>
      <c r="AM326">
        <v>86.783567005459858</v>
      </c>
      <c r="AN326">
        <v>5.2353143125213482</v>
      </c>
      <c r="AO326">
        <v>0</v>
      </c>
      <c r="AP326">
        <v>81.548252692938505</v>
      </c>
      <c r="AQ326">
        <v>0</v>
      </c>
      <c r="AR326">
        <v>10.4706286250427</v>
      </c>
      <c r="AS326">
        <v>83.363357215967255</v>
      </c>
      <c r="AT326">
        <v>325</v>
      </c>
      <c r="AU326" t="s">
        <v>522</v>
      </c>
      <c r="AV326">
        <v>87.956405546153803</v>
      </c>
      <c r="AW326">
        <v>76.600384615384428</v>
      </c>
      <c r="AX326">
        <v>95.000833333333389</v>
      </c>
      <c r="AY326" t="s">
        <v>289</v>
      </c>
      <c r="AZ326">
        <v>38486.305</v>
      </c>
    </row>
    <row r="327" spans="1:52" x14ac:dyDescent="0.3">
      <c r="A327" t="s">
        <v>289</v>
      </c>
      <c r="B327">
        <v>2015</v>
      </c>
      <c r="C327">
        <v>38611.794000000002</v>
      </c>
      <c r="D327">
        <v>60.539000000000001</v>
      </c>
      <c r="E327">
        <v>98.132712948204997</v>
      </c>
      <c r="F327">
        <v>1.0365957684616409</v>
      </c>
      <c r="G327">
        <v>0.8306912833333705</v>
      </c>
      <c r="H327">
        <v>0</v>
      </c>
      <c r="I327">
        <v>0.74135328259558553</v>
      </c>
      <c r="J327">
        <v>0</v>
      </c>
      <c r="K327">
        <v>98.15496183206092</v>
      </c>
      <c r="L327">
        <v>0.75503816793893019</v>
      </c>
      <c r="M327">
        <v>1.090000000000146</v>
      </c>
      <c r="N327">
        <v>0</v>
      </c>
      <c r="O327">
        <v>1.4759541984732854</v>
      </c>
      <c r="P327">
        <v>0</v>
      </c>
      <c r="Q327">
        <v>98.118210508358956</v>
      </c>
      <c r="R327">
        <v>1.220122824974412</v>
      </c>
      <c r="S327">
        <v>0.66166666666663332</v>
      </c>
      <c r="T327">
        <v>0</v>
      </c>
      <c r="U327">
        <v>0.28561497782326722</v>
      </c>
      <c r="V327">
        <v>0</v>
      </c>
      <c r="W327" t="s">
        <v>289</v>
      </c>
      <c r="X327">
        <v>2015</v>
      </c>
      <c r="Y327">
        <v>77.138741670394211</v>
      </c>
      <c r="Z327">
        <v>20.993971277810779</v>
      </c>
      <c r="AA327">
        <v>0</v>
      </c>
      <c r="AB327">
        <v>56.144770392583432</v>
      </c>
      <c r="AC327">
        <v>8.9649187928532132</v>
      </c>
      <c r="AD327">
        <v>33.023023762768347</v>
      </c>
      <c r="AE327">
        <v>56.144770392583432</v>
      </c>
      <c r="AI327">
        <v>14.190839694656489</v>
      </c>
      <c r="AJ327">
        <v>17.244020356233879</v>
      </c>
      <c r="AK327">
        <v>66.720101781170555</v>
      </c>
      <c r="AL327">
        <v>14.190839694656489</v>
      </c>
      <c r="AM327">
        <v>90.740783862163113</v>
      </c>
      <c r="AN327">
        <v>7.3774266461958531</v>
      </c>
      <c r="AO327">
        <v>0</v>
      </c>
      <c r="AP327">
        <v>83.363357215967255</v>
      </c>
      <c r="AQ327">
        <v>3.5936455134766589</v>
      </c>
      <c r="AR327">
        <v>11.161207778915051</v>
      </c>
      <c r="AS327">
        <v>83.363357215967255</v>
      </c>
      <c r="AT327">
        <v>326</v>
      </c>
      <c r="AU327" t="s">
        <v>522</v>
      </c>
      <c r="AV327">
        <v>99.169308716666634</v>
      </c>
      <c r="AW327">
        <v>98.909999999999854</v>
      </c>
      <c r="AX327">
        <v>99.338333333333367</v>
      </c>
      <c r="AY327" t="s">
        <v>289</v>
      </c>
      <c r="AZ327">
        <v>38611.794000000002</v>
      </c>
    </row>
    <row r="328" spans="1:52" x14ac:dyDescent="0.3">
      <c r="A328" t="s">
        <v>290</v>
      </c>
      <c r="B328">
        <v>2000</v>
      </c>
      <c r="C328">
        <v>10278.541999999999</v>
      </c>
      <c r="D328">
        <v>54.399000000000001</v>
      </c>
      <c r="E328">
        <v>97.316201448919813</v>
      </c>
      <c r="F328">
        <v>0.30681301401545802</v>
      </c>
      <c r="G328">
        <v>2.376985537064737</v>
      </c>
      <c r="H328">
        <v>0</v>
      </c>
      <c r="K328">
        <v>95.960066025725993</v>
      </c>
      <c r="L328">
        <v>0.19684116107841229</v>
      </c>
      <c r="M328">
        <v>3.843092813195597</v>
      </c>
      <c r="N328">
        <v>0</v>
      </c>
      <c r="Q328">
        <v>98.453007850380516</v>
      </c>
      <c r="R328">
        <v>0.39899901864389259</v>
      </c>
      <c r="S328">
        <v>1.1479931309755931</v>
      </c>
      <c r="T328">
        <v>0</v>
      </c>
      <c r="W328" t="s">
        <v>290</v>
      </c>
      <c r="X328">
        <v>2000</v>
      </c>
      <c r="Y328">
        <v>59.735579333359603</v>
      </c>
      <c r="Z328">
        <v>19.27990543773139</v>
      </c>
      <c r="AA328">
        <v>0</v>
      </c>
      <c r="AB328">
        <v>40.455673895628209</v>
      </c>
      <c r="AC328">
        <v>4.0726167290168744</v>
      </c>
      <c r="AD328">
        <v>34.487194146445901</v>
      </c>
      <c r="AE328">
        <v>58.756390573457033</v>
      </c>
      <c r="AI328">
        <v>21.332677079903029</v>
      </c>
      <c r="AJ328">
        <v>5.6019735714023549</v>
      </c>
      <c r="AK328">
        <v>59.375266418155007</v>
      </c>
      <c r="AL328">
        <v>30.982826036168628</v>
      </c>
      <c r="AM328">
        <v>64.684847844053635</v>
      </c>
      <c r="AN328">
        <v>8.2299682972249304</v>
      </c>
      <c r="AO328">
        <v>0</v>
      </c>
      <c r="AP328">
        <v>56.4548795468287</v>
      </c>
      <c r="AQ328">
        <v>2.7932544655047709</v>
      </c>
      <c r="AR328">
        <v>13.666682128945091</v>
      </c>
      <c r="AS328">
        <v>81.993071255930658</v>
      </c>
      <c r="AT328">
        <v>327</v>
      </c>
      <c r="AU328" t="s">
        <v>523</v>
      </c>
      <c r="AV328">
        <v>97.623014462935259</v>
      </c>
      <c r="AW328">
        <v>96.156907186804403</v>
      </c>
      <c r="AX328">
        <v>98.852006869024407</v>
      </c>
      <c r="AY328" t="s">
        <v>290</v>
      </c>
      <c r="AZ328">
        <v>10278.541999999999</v>
      </c>
    </row>
    <row r="329" spans="1:52" x14ac:dyDescent="0.3">
      <c r="A329" t="s">
        <v>290</v>
      </c>
      <c r="B329">
        <v>2015</v>
      </c>
      <c r="C329">
        <v>10349.803</v>
      </c>
      <c r="D329">
        <v>63.468000000000004</v>
      </c>
      <c r="E329">
        <v>99.442142769483496</v>
      </c>
      <c r="F329">
        <v>0.33022521046240638</v>
      </c>
      <c r="G329">
        <v>0.2276320200541001</v>
      </c>
      <c r="H329">
        <v>0</v>
      </c>
      <c r="I329">
        <v>0.14172942137091221</v>
      </c>
      <c r="J329">
        <v>0</v>
      </c>
      <c r="K329">
        <v>99.544843688655803</v>
      </c>
      <c r="L329">
        <v>0.20419455115621701</v>
      </c>
      <c r="M329">
        <v>0.25096176018797678</v>
      </c>
      <c r="N329">
        <v>0</v>
      </c>
      <c r="O329">
        <v>0.23898517752865397</v>
      </c>
      <c r="P329">
        <v>0</v>
      </c>
      <c r="Q329">
        <v>99.383028412969935</v>
      </c>
      <c r="R329">
        <v>0.40276809893807469</v>
      </c>
      <c r="S329">
        <v>0.21420348809199649</v>
      </c>
      <c r="T329">
        <v>0</v>
      </c>
      <c r="U329">
        <v>6.200137083929462E-2</v>
      </c>
      <c r="V329">
        <v>0</v>
      </c>
      <c r="W329" t="s">
        <v>290</v>
      </c>
      <c r="X329">
        <v>2015</v>
      </c>
      <c r="Y329">
        <v>61.670560694706928</v>
      </c>
      <c r="Z329">
        <v>18.030246882242299</v>
      </c>
      <c r="AA329">
        <v>0</v>
      </c>
      <c r="AB329">
        <v>43.640313812464633</v>
      </c>
      <c r="AC329">
        <v>5.7166695369925158</v>
      </c>
      <c r="AD329">
        <v>30.343824227492082</v>
      </c>
      <c r="AE329">
        <v>63.381649004998891</v>
      </c>
      <c r="AI329">
        <v>21.332677079903029</v>
      </c>
      <c r="AJ329">
        <v>9.1867512343321707</v>
      </c>
      <c r="AK329">
        <v>59.375266418155007</v>
      </c>
      <c r="AL329">
        <v>30.982826036168628</v>
      </c>
      <c r="AM329">
        <v>65.149858125348345</v>
      </c>
      <c r="AN329">
        <v>8.6949785785196383</v>
      </c>
      <c r="AO329">
        <v>0</v>
      </c>
      <c r="AP329">
        <v>56.4548795468287</v>
      </c>
      <c r="AQ329">
        <v>3.7232750280941849</v>
      </c>
      <c r="AR329">
        <v>13.666682128945091</v>
      </c>
      <c r="AS329">
        <v>81.993071255930658</v>
      </c>
      <c r="AT329">
        <v>328</v>
      </c>
      <c r="AU329" t="s">
        <v>523</v>
      </c>
      <c r="AV329">
        <v>99.772367979945898</v>
      </c>
      <c r="AW329">
        <v>99.749038239812023</v>
      </c>
      <c r="AX329">
        <v>99.785796511908003</v>
      </c>
      <c r="AY329" t="s">
        <v>290</v>
      </c>
      <c r="AZ329">
        <v>10349.803</v>
      </c>
    </row>
    <row r="330" spans="1:52" x14ac:dyDescent="0.3">
      <c r="A330" t="s">
        <v>291</v>
      </c>
      <c r="B330">
        <v>2000</v>
      </c>
      <c r="C330">
        <v>3796.9810000000002</v>
      </c>
      <c r="D330">
        <v>94.387</v>
      </c>
      <c r="E330">
        <v>97.057662248433658</v>
      </c>
      <c r="F330">
        <v>0</v>
      </c>
      <c r="G330">
        <v>2.9423377515663418</v>
      </c>
      <c r="H330">
        <v>0</v>
      </c>
      <c r="W330" t="s">
        <v>291</v>
      </c>
      <c r="X330">
        <v>2000</v>
      </c>
      <c r="Y330">
        <v>32.069951512117868</v>
      </c>
      <c r="Z330">
        <v>1.4788311242168319</v>
      </c>
      <c r="AA330">
        <v>0</v>
      </c>
      <c r="AB330">
        <v>30.591120387901039</v>
      </c>
      <c r="AC330">
        <v>2.9576622484336639</v>
      </c>
      <c r="AE330">
        <v>94.1</v>
      </c>
      <c r="AT330">
        <v>329</v>
      </c>
      <c r="AU330" t="s">
        <v>524</v>
      </c>
      <c r="AV330">
        <v>97.057662248433658</v>
      </c>
      <c r="AY330" t="s">
        <v>291</v>
      </c>
      <c r="AZ330">
        <v>3796.9810000000002</v>
      </c>
    </row>
    <row r="331" spans="1:52" x14ac:dyDescent="0.3">
      <c r="A331" t="s">
        <v>291</v>
      </c>
      <c r="B331">
        <v>2015</v>
      </c>
      <c r="C331">
        <v>3683.2379999999998</v>
      </c>
      <c r="D331">
        <v>93.600000000000009</v>
      </c>
      <c r="E331">
        <v>97.15727147807111</v>
      </c>
      <c r="F331">
        <v>0</v>
      </c>
      <c r="G331">
        <v>2.8427285219288909</v>
      </c>
      <c r="H331">
        <v>0</v>
      </c>
      <c r="I331">
        <v>6.6406153091634222E-3</v>
      </c>
      <c r="J331">
        <v>0</v>
      </c>
      <c r="W331" t="s">
        <v>291</v>
      </c>
      <c r="X331">
        <v>2015</v>
      </c>
      <c r="Y331">
        <v>32.119756126936593</v>
      </c>
      <c r="Z331">
        <v>1.528635739035558</v>
      </c>
      <c r="AA331">
        <v>0</v>
      </c>
      <c r="AB331">
        <v>30.591120387901039</v>
      </c>
      <c r="AC331">
        <v>3.0572714780711152</v>
      </c>
      <c r="AE331">
        <v>94.1</v>
      </c>
      <c r="AT331">
        <v>330</v>
      </c>
      <c r="AU331" t="s">
        <v>524</v>
      </c>
      <c r="AV331">
        <v>97.15727147807111</v>
      </c>
      <c r="AY331" t="s">
        <v>291</v>
      </c>
      <c r="AZ331">
        <v>3683.2379999999998</v>
      </c>
    </row>
    <row r="332" spans="1:52" x14ac:dyDescent="0.3">
      <c r="A332" t="s">
        <v>292</v>
      </c>
      <c r="B332">
        <v>2000</v>
      </c>
      <c r="C332">
        <v>593.45299999999997</v>
      </c>
      <c r="D332">
        <v>96.311000000000007</v>
      </c>
      <c r="W332" t="s">
        <v>292</v>
      </c>
      <c r="X332">
        <v>2000</v>
      </c>
      <c r="AT332">
        <v>331</v>
      </c>
      <c r="AU332" t="s">
        <v>525</v>
      </c>
      <c r="AY332" t="s">
        <v>292</v>
      </c>
      <c r="AZ332">
        <v>593.45299999999997</v>
      </c>
    </row>
    <row r="333" spans="1:52" x14ac:dyDescent="0.3">
      <c r="A333" t="s">
        <v>292</v>
      </c>
      <c r="B333">
        <v>2015</v>
      </c>
      <c r="C333">
        <v>2235.355</v>
      </c>
      <c r="D333">
        <v>99.244</v>
      </c>
      <c r="E333">
        <v>100</v>
      </c>
      <c r="F333">
        <v>0</v>
      </c>
      <c r="G333">
        <v>0</v>
      </c>
      <c r="H333">
        <v>0</v>
      </c>
      <c r="W333" t="s">
        <v>292</v>
      </c>
      <c r="X333">
        <v>2015</v>
      </c>
      <c r="Y333">
        <v>88.45</v>
      </c>
      <c r="Z333">
        <v>11.55</v>
      </c>
      <c r="AA333">
        <v>0</v>
      </c>
      <c r="AB333">
        <v>76.900000000000006</v>
      </c>
      <c r="AC333">
        <v>23.099999999999991</v>
      </c>
      <c r="AE333">
        <v>76.900000000000006</v>
      </c>
      <c r="AT333">
        <v>332</v>
      </c>
      <c r="AU333" t="s">
        <v>525</v>
      </c>
      <c r="AV333">
        <v>100</v>
      </c>
      <c r="AY333" t="s">
        <v>292</v>
      </c>
      <c r="AZ333">
        <v>2235.355</v>
      </c>
    </row>
    <row r="334" spans="1:52" x14ac:dyDescent="0.3">
      <c r="A334" t="s">
        <v>293</v>
      </c>
      <c r="B334">
        <v>2000</v>
      </c>
      <c r="C334">
        <v>46206.271000000001</v>
      </c>
      <c r="D334">
        <v>79.620999999999995</v>
      </c>
      <c r="E334">
        <v>100</v>
      </c>
      <c r="F334">
        <v>0</v>
      </c>
      <c r="G334">
        <v>0</v>
      </c>
      <c r="H334">
        <v>0</v>
      </c>
      <c r="W334" t="s">
        <v>293</v>
      </c>
      <c r="X334">
        <v>2000</v>
      </c>
      <c r="Y334">
        <v>85.643151576811206</v>
      </c>
      <c r="Z334">
        <v>12.83318634247985</v>
      </c>
      <c r="AA334">
        <v>0</v>
      </c>
      <c r="AB334">
        <v>72.809965234331358</v>
      </c>
      <c r="AC334">
        <v>0</v>
      </c>
      <c r="AD334">
        <v>25.6663726849597</v>
      </c>
      <c r="AE334">
        <v>74.333627315040303</v>
      </c>
      <c r="AT334">
        <v>333</v>
      </c>
      <c r="AU334" t="s">
        <v>526</v>
      </c>
      <c r="AV334">
        <v>100</v>
      </c>
      <c r="AY334" t="s">
        <v>293</v>
      </c>
      <c r="AZ334">
        <v>46206.271000000001</v>
      </c>
    </row>
    <row r="335" spans="1:52" x14ac:dyDescent="0.3">
      <c r="A335" t="s">
        <v>293</v>
      </c>
      <c r="B335">
        <v>2015</v>
      </c>
      <c r="C335">
        <v>50293.438999999998</v>
      </c>
      <c r="D335">
        <v>82.474000000000018</v>
      </c>
      <c r="E335">
        <v>99.887537141167257</v>
      </c>
      <c r="F335">
        <v>0</v>
      </c>
      <c r="G335">
        <v>0.1124628588327425</v>
      </c>
      <c r="H335">
        <v>0</v>
      </c>
      <c r="I335">
        <v>-7.497523922182836E-3</v>
      </c>
      <c r="J335">
        <v>0</v>
      </c>
      <c r="W335" t="s">
        <v>293</v>
      </c>
      <c r="X335">
        <v>2015</v>
      </c>
      <c r="Y335">
        <v>98.462658948839575</v>
      </c>
      <c r="Z335">
        <v>1.4248781923276821</v>
      </c>
      <c r="AA335">
        <v>0</v>
      </c>
      <c r="AB335">
        <v>97.037780756511893</v>
      </c>
      <c r="AC335">
        <v>2.8497563846553651</v>
      </c>
      <c r="AD335">
        <v>0</v>
      </c>
      <c r="AE335">
        <v>97.037780756511893</v>
      </c>
      <c r="AT335">
        <v>334</v>
      </c>
      <c r="AU335" t="s">
        <v>526</v>
      </c>
      <c r="AV335">
        <v>99.887537141167257</v>
      </c>
      <c r="AY335" t="s">
        <v>293</v>
      </c>
      <c r="AZ335">
        <v>50293.438999999998</v>
      </c>
    </row>
    <row r="336" spans="1:52" x14ac:dyDescent="0.3">
      <c r="A336" t="s">
        <v>294</v>
      </c>
      <c r="B336">
        <v>2000</v>
      </c>
      <c r="C336">
        <v>4201.0879999999997</v>
      </c>
      <c r="D336">
        <v>45.803000000000004</v>
      </c>
      <c r="E336">
        <v>72.096166101061243</v>
      </c>
      <c r="F336">
        <v>7.103987474454474</v>
      </c>
      <c r="G336">
        <v>20.79984642448429</v>
      </c>
      <c r="H336">
        <v>0</v>
      </c>
      <c r="K336">
        <v>60.064670798021083</v>
      </c>
      <c r="L336">
        <v>5.5610181749703038</v>
      </c>
      <c r="M336">
        <v>34.374311027008609</v>
      </c>
      <c r="N336">
        <v>0</v>
      </c>
      <c r="Q336">
        <v>86.332590591572085</v>
      </c>
      <c r="R336">
        <v>8.9297261187385502</v>
      </c>
      <c r="S336">
        <v>4.7376832896893584</v>
      </c>
      <c r="T336">
        <v>0</v>
      </c>
      <c r="W336" t="s">
        <v>294</v>
      </c>
      <c r="X336">
        <v>2000</v>
      </c>
      <c r="AC336">
        <v>32.841898091211348</v>
      </c>
      <c r="AD336">
        <v>6.2500907814330899</v>
      </c>
      <c r="AE336">
        <v>33.004177228416808</v>
      </c>
      <c r="AJ336">
        <v>54.133893157530899</v>
      </c>
      <c r="AK336">
        <v>2.7890970807489919</v>
      </c>
      <c r="AL336">
        <v>3.1416805597411881</v>
      </c>
      <c r="AQ336">
        <v>7.9593697009730757</v>
      </c>
      <c r="AR336">
        <v>10.31722352118801</v>
      </c>
      <c r="AS336">
        <v>68.055997369411003</v>
      </c>
      <c r="AT336">
        <v>335</v>
      </c>
      <c r="AU336" t="s">
        <v>527</v>
      </c>
      <c r="AV336">
        <v>79.200153575515714</v>
      </c>
      <c r="AW336">
        <v>65.625688972991384</v>
      </c>
      <c r="AX336">
        <v>95.262316710310643</v>
      </c>
      <c r="AY336" t="s">
        <v>294</v>
      </c>
      <c r="AZ336">
        <v>4201.0879999999997</v>
      </c>
    </row>
    <row r="337" spans="1:52" x14ac:dyDescent="0.3">
      <c r="A337" t="s">
        <v>294</v>
      </c>
      <c r="B337">
        <v>2015</v>
      </c>
      <c r="C337">
        <v>4068.8969999999999</v>
      </c>
      <c r="D337">
        <v>44.995000000000005</v>
      </c>
      <c r="E337">
        <v>78.398943978414266</v>
      </c>
      <c r="F337">
        <v>7.6915311110261166</v>
      </c>
      <c r="G337">
        <v>13.78117991055962</v>
      </c>
      <c r="H337">
        <v>0.12834500000000049</v>
      </c>
      <c r="I337">
        <v>0.42018519182353486</v>
      </c>
      <c r="J337">
        <v>8.5563333333333654E-3</v>
      </c>
      <c r="K337">
        <v>69.969296239184288</v>
      </c>
      <c r="L337">
        <v>6.4780264822296267</v>
      </c>
      <c r="M337">
        <v>23.319343945252751</v>
      </c>
      <c r="N337">
        <v>0.23333333333333431</v>
      </c>
      <c r="O337">
        <v>0.66030836274421367</v>
      </c>
      <c r="P337">
        <v>1.5555555555555621E-2</v>
      </c>
      <c r="Q337">
        <v>88.703928396601725</v>
      </c>
      <c r="R337">
        <v>9.1750030991792659</v>
      </c>
      <c r="S337">
        <v>2.1210685042190112</v>
      </c>
      <c r="T337">
        <v>0</v>
      </c>
      <c r="U337">
        <v>0.15808918700197599</v>
      </c>
      <c r="V337">
        <v>0</v>
      </c>
      <c r="W337" t="s">
        <v>294</v>
      </c>
      <c r="X337">
        <v>2015</v>
      </c>
      <c r="AC337">
        <v>26.250858177249579</v>
      </c>
      <c r="AD337">
        <v>22.011232009774389</v>
      </c>
      <c r="AE337">
        <v>30.136853791390301</v>
      </c>
      <c r="AJ337">
        <v>39.686551998433231</v>
      </c>
      <c r="AK337">
        <v>28.824349364681741</v>
      </c>
      <c r="AL337">
        <v>1.458394876069308</v>
      </c>
      <c r="AQ337">
        <v>10.02157152408153</v>
      </c>
      <c r="AR337">
        <v>13.79275352543298</v>
      </c>
      <c r="AS337">
        <v>64.889603347087217</v>
      </c>
      <c r="AT337">
        <v>336</v>
      </c>
      <c r="AU337" t="s">
        <v>527</v>
      </c>
      <c r="AV337">
        <v>86.090475089440389</v>
      </c>
      <c r="AW337">
        <v>76.447322721413911</v>
      </c>
      <c r="AX337">
        <v>97.878931495780989</v>
      </c>
      <c r="AY337" t="s">
        <v>294</v>
      </c>
      <c r="AZ337">
        <v>4068.8969999999999</v>
      </c>
    </row>
    <row r="338" spans="1:52" x14ac:dyDescent="0.3">
      <c r="A338" t="s">
        <v>295</v>
      </c>
      <c r="B338">
        <v>2000</v>
      </c>
      <c r="C338">
        <v>736.71100000000001</v>
      </c>
      <c r="D338">
        <v>89.873999999999981</v>
      </c>
      <c r="W338" t="s">
        <v>295</v>
      </c>
      <c r="X338">
        <v>2000</v>
      </c>
      <c r="AT338">
        <v>337</v>
      </c>
      <c r="AU338" t="s">
        <v>528</v>
      </c>
      <c r="AY338" t="s">
        <v>601</v>
      </c>
      <c r="AZ338">
        <v>736.71100000000001</v>
      </c>
    </row>
    <row r="339" spans="1:52" x14ac:dyDescent="0.3">
      <c r="A339" t="s">
        <v>295</v>
      </c>
      <c r="B339">
        <v>2015</v>
      </c>
      <c r="C339">
        <v>861.154</v>
      </c>
      <c r="D339">
        <v>94.998999999999995</v>
      </c>
      <c r="E339">
        <v>98.974999999999994</v>
      </c>
      <c r="F339">
        <v>0</v>
      </c>
      <c r="G339">
        <v>1.0250000000000059</v>
      </c>
      <c r="H339">
        <v>0</v>
      </c>
      <c r="W339" t="s">
        <v>295</v>
      </c>
      <c r="X339">
        <v>2015</v>
      </c>
      <c r="AC339">
        <v>4.625</v>
      </c>
      <c r="AD339">
        <v>52.099999999999987</v>
      </c>
      <c r="AE339">
        <v>42.25</v>
      </c>
      <c r="AT339">
        <v>338</v>
      </c>
      <c r="AU339" t="s">
        <v>528</v>
      </c>
      <c r="AV339">
        <v>98.974999999999994</v>
      </c>
      <c r="AY339" t="s">
        <v>601</v>
      </c>
      <c r="AZ339">
        <v>861.154</v>
      </c>
    </row>
    <row r="340" spans="1:52" x14ac:dyDescent="0.3">
      <c r="A340" t="s">
        <v>296</v>
      </c>
      <c r="B340">
        <v>2000</v>
      </c>
      <c r="C340">
        <v>22128.138999999999</v>
      </c>
      <c r="D340">
        <v>53.004000000000005</v>
      </c>
      <c r="W340" t="s">
        <v>296</v>
      </c>
      <c r="X340">
        <v>2000</v>
      </c>
      <c r="AT340">
        <v>339</v>
      </c>
      <c r="AU340" t="s">
        <v>529</v>
      </c>
      <c r="AY340" t="s">
        <v>296</v>
      </c>
      <c r="AZ340">
        <v>22128.138999999999</v>
      </c>
    </row>
    <row r="341" spans="1:52" x14ac:dyDescent="0.3">
      <c r="A341" t="s">
        <v>296</v>
      </c>
      <c r="B341">
        <v>2015</v>
      </c>
      <c r="C341">
        <v>19511.324000000001</v>
      </c>
      <c r="D341">
        <v>54.563999999999993</v>
      </c>
      <c r="E341">
        <v>81.812718585225497</v>
      </c>
      <c r="F341">
        <v>0.2353485315135152</v>
      </c>
      <c r="G341">
        <v>17.951932883260969</v>
      </c>
      <c r="H341">
        <v>0</v>
      </c>
      <c r="K341">
        <v>68.144910839219406</v>
      </c>
      <c r="L341">
        <v>0.40227220093990201</v>
      </c>
      <c r="M341">
        <v>31.452816959840689</v>
      </c>
      <c r="N341">
        <v>0</v>
      </c>
      <c r="Q341">
        <v>93.19404166908177</v>
      </c>
      <c r="R341">
        <v>9.6349487380802998E-2</v>
      </c>
      <c r="S341">
        <v>6.7096088435374241</v>
      </c>
      <c r="T341">
        <v>0</v>
      </c>
      <c r="W341" t="s">
        <v>296</v>
      </c>
      <c r="X341">
        <v>2015</v>
      </c>
      <c r="Y341">
        <v>57.084368642013267</v>
      </c>
      <c r="Z341">
        <v>17.74631652196296</v>
      </c>
      <c r="AA341">
        <v>0</v>
      </c>
      <c r="AB341">
        <v>39.338052120050307</v>
      </c>
      <c r="AC341">
        <v>31.12519673499451</v>
      </c>
      <c r="AD341">
        <v>4.3674363089314108</v>
      </c>
      <c r="AE341">
        <v>46.320085541299598</v>
      </c>
      <c r="AT341">
        <v>340</v>
      </c>
      <c r="AU341" t="s">
        <v>529</v>
      </c>
      <c r="AV341">
        <v>82.048067116739034</v>
      </c>
      <c r="AW341">
        <v>68.547183040159311</v>
      </c>
      <c r="AX341">
        <v>93.290391156462576</v>
      </c>
      <c r="AY341" t="s">
        <v>296</v>
      </c>
      <c r="AZ341">
        <v>19511.324000000001</v>
      </c>
    </row>
    <row r="342" spans="1:52" x14ac:dyDescent="0.3">
      <c r="A342" t="s">
        <v>297</v>
      </c>
      <c r="B342">
        <v>2000</v>
      </c>
      <c r="C342">
        <v>146400.951</v>
      </c>
      <c r="D342">
        <v>73.349999999999994</v>
      </c>
      <c r="E342">
        <v>83.797974605842839</v>
      </c>
      <c r="F342">
        <v>0</v>
      </c>
      <c r="G342">
        <v>16.202025394157172</v>
      </c>
      <c r="H342">
        <v>0</v>
      </c>
      <c r="K342">
        <v>54.715194678406533</v>
      </c>
      <c r="L342">
        <v>0</v>
      </c>
      <c r="M342">
        <v>45.284805321593467</v>
      </c>
      <c r="N342">
        <v>0</v>
      </c>
      <c r="Q342">
        <v>94.364519732852756</v>
      </c>
      <c r="R342">
        <v>0</v>
      </c>
      <c r="S342">
        <v>5.6354802671472441</v>
      </c>
      <c r="T342">
        <v>0</v>
      </c>
      <c r="W342" t="s">
        <v>297</v>
      </c>
      <c r="X342">
        <v>2000</v>
      </c>
      <c r="AC342">
        <v>10.58168671022554</v>
      </c>
      <c r="AD342">
        <v>2.9995000000000012</v>
      </c>
      <c r="AE342">
        <v>70.216787895617301</v>
      </c>
      <c r="AJ342">
        <v>25.636113618739088</v>
      </c>
      <c r="AK342">
        <v>5.2</v>
      </c>
      <c r="AL342">
        <v>23.879081059667438</v>
      </c>
      <c r="AQ342">
        <v>5.1120142206292627</v>
      </c>
      <c r="AR342">
        <v>2.2000000000000002</v>
      </c>
      <c r="AS342">
        <v>87.05250551222349</v>
      </c>
      <c r="AT342">
        <v>341</v>
      </c>
      <c r="AU342" t="s">
        <v>530</v>
      </c>
      <c r="AV342">
        <v>83.797974605842839</v>
      </c>
      <c r="AW342">
        <v>54.715194678406533</v>
      </c>
      <c r="AX342">
        <v>94.364519732852756</v>
      </c>
      <c r="AY342" t="s">
        <v>297</v>
      </c>
      <c r="AZ342">
        <v>146400.951</v>
      </c>
    </row>
    <row r="343" spans="1:52" x14ac:dyDescent="0.3">
      <c r="A343" t="s">
        <v>297</v>
      </c>
      <c r="B343">
        <v>2015</v>
      </c>
      <c r="C343">
        <v>143456.91800000001</v>
      </c>
      <c r="D343">
        <v>74.007999999999996</v>
      </c>
      <c r="E343">
        <v>88.786698017326586</v>
      </c>
      <c r="F343">
        <v>0</v>
      </c>
      <c r="G343">
        <v>11.213301982673419</v>
      </c>
      <c r="H343">
        <v>0</v>
      </c>
      <c r="I343">
        <v>0.33258156076558315</v>
      </c>
      <c r="J343">
        <v>0</v>
      </c>
      <c r="K343">
        <v>75.878173048710778</v>
      </c>
      <c r="L343">
        <v>0</v>
      </c>
      <c r="M343">
        <v>24.121826951289218</v>
      </c>
      <c r="N343">
        <v>0</v>
      </c>
      <c r="O343">
        <v>1.4108652246869497</v>
      </c>
      <c r="P343">
        <v>0</v>
      </c>
      <c r="Q343">
        <v>93.320240080134141</v>
      </c>
      <c r="R343">
        <v>0</v>
      </c>
      <c r="S343">
        <v>6.6797599198658588</v>
      </c>
      <c r="T343">
        <v>0</v>
      </c>
      <c r="U343">
        <v>-6.9618643514574308E-2</v>
      </c>
      <c r="V343">
        <v>0</v>
      </c>
      <c r="W343" t="s">
        <v>297</v>
      </c>
      <c r="X343">
        <v>2015</v>
      </c>
      <c r="AC343">
        <v>11.42018013610047</v>
      </c>
      <c r="AD343">
        <v>2.9797600000000002</v>
      </c>
      <c r="AE343">
        <v>74.386757881226117</v>
      </c>
      <c r="AJ343">
        <v>29.39763752818844</v>
      </c>
      <c r="AK343">
        <v>5.2</v>
      </c>
      <c r="AL343">
        <v>41.280535520522342</v>
      </c>
      <c r="AQ343">
        <v>5.1064022670166906</v>
      </c>
      <c r="AR343">
        <v>2.2000000000000002</v>
      </c>
      <c r="AS343">
        <v>86.013837813117448</v>
      </c>
      <c r="AT343">
        <v>342</v>
      </c>
      <c r="AU343" t="s">
        <v>530</v>
      </c>
      <c r="AV343">
        <v>88.786698017326586</v>
      </c>
      <c r="AW343">
        <v>75.878173048710778</v>
      </c>
      <c r="AX343">
        <v>93.320240080134141</v>
      </c>
      <c r="AY343" t="s">
        <v>297</v>
      </c>
      <c r="AZ343">
        <v>143456.91800000001</v>
      </c>
    </row>
    <row r="344" spans="1:52" x14ac:dyDescent="0.3">
      <c r="A344" t="s">
        <v>298</v>
      </c>
      <c r="B344">
        <v>2000</v>
      </c>
      <c r="C344">
        <v>8021.875</v>
      </c>
      <c r="D344">
        <v>14.926</v>
      </c>
      <c r="E344">
        <v>44.24980430840948</v>
      </c>
      <c r="F344">
        <v>8.7990225721801192</v>
      </c>
      <c r="G344">
        <v>42.451565856161743</v>
      </c>
      <c r="H344">
        <v>4.4996072632486603</v>
      </c>
      <c r="K344">
        <v>41.944894041222703</v>
      </c>
      <c r="L344">
        <v>5.6591216623791132</v>
      </c>
      <c r="M344">
        <v>47.373129947118741</v>
      </c>
      <c r="N344">
        <v>5.0228543492794424</v>
      </c>
      <c r="Q344">
        <v>57.38714425686512</v>
      </c>
      <c r="R344">
        <v>26.69557422703814</v>
      </c>
      <c r="S344">
        <v>14.40003540767742</v>
      </c>
      <c r="T344">
        <v>1.5172461084193181</v>
      </c>
      <c r="W344" t="s">
        <v>298</v>
      </c>
      <c r="X344">
        <v>2000</v>
      </c>
      <c r="AB344">
        <v>0.2505104928133941</v>
      </c>
      <c r="AC344">
        <v>43.053780758649388</v>
      </c>
      <c r="AD344">
        <v>0.85611786073242491</v>
      </c>
      <c r="AE344">
        <v>0.33990568902767182</v>
      </c>
      <c r="AI344">
        <v>1.57697192089283E-2</v>
      </c>
      <c r="AJ344">
        <v>41.881956662642658</v>
      </c>
      <c r="AK344">
        <v>4.1540201905788901E-2</v>
      </c>
      <c r="AL344">
        <v>2.1397176674258198E-2</v>
      </c>
      <c r="AP344">
        <v>1.3036438458598241</v>
      </c>
      <c r="AQ344">
        <v>51.10856205264583</v>
      </c>
      <c r="AR344">
        <v>4.509730310243949</v>
      </c>
      <c r="AS344">
        <v>1.7688518939753379</v>
      </c>
      <c r="AT344">
        <v>343</v>
      </c>
      <c r="AU344" t="s">
        <v>531</v>
      </c>
      <c r="AV344">
        <v>53.048826880589601</v>
      </c>
      <c r="AW344">
        <v>47.604015703601817</v>
      </c>
      <c r="AX344">
        <v>84.082718483903264</v>
      </c>
      <c r="AY344" t="s">
        <v>298</v>
      </c>
      <c r="AZ344">
        <v>8021.875</v>
      </c>
    </row>
    <row r="345" spans="1:52" x14ac:dyDescent="0.3">
      <c r="A345" t="s">
        <v>298</v>
      </c>
      <c r="B345">
        <v>2015</v>
      </c>
      <c r="C345">
        <v>11609.665999999999</v>
      </c>
      <c r="D345">
        <v>28.810999999999996</v>
      </c>
      <c r="E345">
        <v>62.347825035946023</v>
      </c>
      <c r="F345">
        <v>13.861520214425321</v>
      </c>
      <c r="G345">
        <v>21.66952559727476</v>
      </c>
      <c r="H345">
        <v>2.1211291523539049</v>
      </c>
      <c r="I345">
        <v>1.2065347151691028</v>
      </c>
      <c r="J345">
        <v>-0.15856520739298369</v>
      </c>
      <c r="K345">
        <v>64.401733798607538</v>
      </c>
      <c r="L345">
        <v>8.6889538086874367</v>
      </c>
      <c r="M345">
        <v>24.64169562904021</v>
      </c>
      <c r="N345">
        <v>2.2676167636648188</v>
      </c>
      <c r="O345">
        <v>1.4971226504923223</v>
      </c>
      <c r="P345">
        <v>-0.18368250570764158</v>
      </c>
      <c r="Q345">
        <v>57.27282899606157</v>
      </c>
      <c r="R345">
        <v>26.6423966108737</v>
      </c>
      <c r="S345">
        <v>14.32560097156405</v>
      </c>
      <c r="T345">
        <v>1.759173421500666</v>
      </c>
      <c r="U345">
        <v>-7.6210173869033799E-3</v>
      </c>
      <c r="V345">
        <v>1.6128487538756529E-2</v>
      </c>
      <c r="W345" t="s">
        <v>298</v>
      </c>
      <c r="X345">
        <v>2015</v>
      </c>
      <c r="AB345">
        <v>1.110295515189305</v>
      </c>
      <c r="AC345">
        <v>60.504037982676302</v>
      </c>
      <c r="AD345">
        <v>0.33728024839957199</v>
      </c>
      <c r="AE345">
        <v>1.506506804870156</v>
      </c>
      <c r="AI345">
        <v>9.4791534283711898E-2</v>
      </c>
      <c r="AJ345">
        <v>64.172395653104005</v>
      </c>
      <c r="AK345">
        <v>0.10072005285262969</v>
      </c>
      <c r="AL345">
        <v>0.12861809265089821</v>
      </c>
      <c r="AP345">
        <v>3.0335313590165809</v>
      </c>
      <c r="AQ345">
        <v>52.372923162485939</v>
      </c>
      <c r="AR345">
        <v>0.78385242921120246</v>
      </c>
      <c r="AS345">
        <v>4.1160534043644246</v>
      </c>
      <c r="AT345">
        <v>344</v>
      </c>
      <c r="AU345" t="s">
        <v>531</v>
      </c>
      <c r="AV345">
        <v>76.209345250371342</v>
      </c>
      <c r="AW345">
        <v>73.090687607294967</v>
      </c>
      <c r="AX345">
        <v>83.91522560693528</v>
      </c>
      <c r="AY345" t="s">
        <v>298</v>
      </c>
      <c r="AZ345">
        <v>11609.665999999999</v>
      </c>
    </row>
    <row r="346" spans="1:52" x14ac:dyDescent="0.3">
      <c r="A346" t="s">
        <v>299</v>
      </c>
      <c r="B346">
        <v>2000</v>
      </c>
      <c r="C346">
        <v>5.1130000000000004</v>
      </c>
      <c r="D346">
        <v>40.364999999999988</v>
      </c>
      <c r="W346" t="s">
        <v>299</v>
      </c>
      <c r="X346">
        <v>2000</v>
      </c>
      <c r="AT346">
        <v>345</v>
      </c>
      <c r="AU346" t="s">
        <v>532</v>
      </c>
      <c r="AY346" t="s">
        <v>594</v>
      </c>
      <c r="AZ346">
        <v>5.1130000000000004</v>
      </c>
    </row>
    <row r="347" spans="1:52" x14ac:dyDescent="0.3">
      <c r="A347" t="s">
        <v>299</v>
      </c>
      <c r="B347">
        <v>2015</v>
      </c>
      <c r="C347">
        <v>3.9609999999999999</v>
      </c>
      <c r="D347">
        <v>39.442000000000007</v>
      </c>
      <c r="E347">
        <v>99.887500000000003</v>
      </c>
      <c r="F347">
        <v>0</v>
      </c>
      <c r="G347">
        <v>0.1124999999999972</v>
      </c>
      <c r="H347">
        <v>0</v>
      </c>
      <c r="W347" t="s">
        <v>299</v>
      </c>
      <c r="X347">
        <v>2015</v>
      </c>
      <c r="AC347">
        <v>8.7499999999998607E-2</v>
      </c>
      <c r="AD347">
        <v>47.7</v>
      </c>
      <c r="AE347">
        <v>52.1</v>
      </c>
      <c r="AT347">
        <v>346</v>
      </c>
      <c r="AU347" t="s">
        <v>532</v>
      </c>
      <c r="AV347">
        <v>99.887500000000003</v>
      </c>
      <c r="AY347" t="s">
        <v>594</v>
      </c>
      <c r="AZ347">
        <v>3.9609999999999999</v>
      </c>
    </row>
    <row r="348" spans="1:52" x14ac:dyDescent="0.3">
      <c r="A348" t="s">
        <v>300</v>
      </c>
      <c r="B348">
        <v>2000</v>
      </c>
      <c r="C348">
        <v>45.543999999999997</v>
      </c>
      <c r="D348">
        <v>32.777999999999999</v>
      </c>
      <c r="E348">
        <v>85.35355952380948</v>
      </c>
      <c r="F348">
        <v>1.2119166666666661</v>
      </c>
      <c r="G348">
        <v>10.0389880952381</v>
      </c>
      <c r="H348">
        <v>3.395535714285757</v>
      </c>
      <c r="W348" t="s">
        <v>300</v>
      </c>
      <c r="X348">
        <v>2000</v>
      </c>
      <c r="AC348">
        <v>9.8576523809528638</v>
      </c>
      <c r="AD348">
        <v>75.495907142856623</v>
      </c>
      <c r="AE348">
        <v>0</v>
      </c>
      <c r="AT348">
        <v>347</v>
      </c>
      <c r="AU348" t="s">
        <v>533</v>
      </c>
      <c r="AV348">
        <v>86.565476190476147</v>
      </c>
      <c r="AY348" t="s">
        <v>300</v>
      </c>
      <c r="AZ348">
        <v>45.543999999999997</v>
      </c>
    </row>
    <row r="349" spans="1:52" x14ac:dyDescent="0.3">
      <c r="A349" t="s">
        <v>300</v>
      </c>
      <c r="B349">
        <v>2015</v>
      </c>
      <c r="C349">
        <v>55.572000000000003</v>
      </c>
      <c r="D349">
        <v>32.046999999999997</v>
      </c>
      <c r="W349" t="s">
        <v>300</v>
      </c>
      <c r="X349">
        <v>2015</v>
      </c>
      <c r="AT349">
        <v>348</v>
      </c>
      <c r="AU349" t="s">
        <v>533</v>
      </c>
      <c r="AY349" t="s">
        <v>300</v>
      </c>
      <c r="AZ349">
        <v>55.572000000000003</v>
      </c>
    </row>
    <row r="350" spans="1:52" x14ac:dyDescent="0.3">
      <c r="A350" t="s">
        <v>301</v>
      </c>
      <c r="B350">
        <v>2000</v>
      </c>
      <c r="C350">
        <v>156.94900000000001</v>
      </c>
      <c r="D350">
        <v>27.774000000000004</v>
      </c>
      <c r="E350">
        <v>78.706445216000034</v>
      </c>
      <c r="F350">
        <v>7.3137620294283963</v>
      </c>
      <c r="G350">
        <v>3.1544327108795578</v>
      </c>
      <c r="H350">
        <v>10.82536004369201</v>
      </c>
      <c r="K350">
        <v>80.003874557477516</v>
      </c>
      <c r="L350">
        <v>6.9969396542173667</v>
      </c>
      <c r="M350">
        <v>1.5982975573651821</v>
      </c>
      <c r="N350">
        <v>11.40088823093993</v>
      </c>
      <c r="Q350">
        <v>75.332493620351173</v>
      </c>
      <c r="R350">
        <v>8.137655342310655</v>
      </c>
      <c r="S350">
        <v>7.2011460974183592</v>
      </c>
      <c r="T350">
        <v>9.3287049399198168</v>
      </c>
      <c r="W350" t="s">
        <v>301</v>
      </c>
      <c r="X350">
        <v>2000</v>
      </c>
      <c r="AB350">
        <v>2.6784534872448842</v>
      </c>
      <c r="AC350">
        <v>47.934886037224032</v>
      </c>
      <c r="AD350">
        <v>24.948834206504529</v>
      </c>
      <c r="AE350">
        <v>5.8227249722714864</v>
      </c>
      <c r="AI350">
        <v>1.795094341851269</v>
      </c>
      <c r="AJ350">
        <v>54.324352970817529</v>
      </c>
      <c r="AK350">
        <v>21.777142582635499</v>
      </c>
      <c r="AL350">
        <v>3.902379004024497</v>
      </c>
      <c r="AP350">
        <v>4.9308517253606023</v>
      </c>
      <c r="AQ350">
        <v>31.589403414831651</v>
      </c>
      <c r="AR350">
        <v>33.023847324300817</v>
      </c>
      <c r="AS350">
        <v>10.719242881218699</v>
      </c>
      <c r="AT350">
        <v>349</v>
      </c>
      <c r="AU350" t="s">
        <v>534</v>
      </c>
      <c r="AV350">
        <v>86.020207245428438</v>
      </c>
      <c r="AW350">
        <v>87.000814211694887</v>
      </c>
      <c r="AX350">
        <v>83.470148962661824</v>
      </c>
      <c r="AY350" t="s">
        <v>301</v>
      </c>
      <c r="AZ350">
        <v>156.94900000000001</v>
      </c>
    </row>
    <row r="351" spans="1:52" x14ac:dyDescent="0.3">
      <c r="A351" t="s">
        <v>301</v>
      </c>
      <c r="B351">
        <v>2015</v>
      </c>
      <c r="C351">
        <v>184.999</v>
      </c>
      <c r="D351">
        <v>18.504000000000001</v>
      </c>
      <c r="E351">
        <v>90.908097613501724</v>
      </c>
      <c r="F351">
        <v>8.278953861153628</v>
      </c>
      <c r="G351">
        <v>2.0512872474175301E-2</v>
      </c>
      <c r="H351">
        <v>0.79243565287047701</v>
      </c>
      <c r="I351">
        <v>0.81344349316677933</v>
      </c>
      <c r="J351">
        <v>-0.66886162605476884</v>
      </c>
      <c r="K351">
        <v>91.957615894039733</v>
      </c>
      <c r="L351">
        <v>8.042384105960263</v>
      </c>
      <c r="M351">
        <v>0</v>
      </c>
      <c r="N351">
        <v>0</v>
      </c>
      <c r="O351">
        <v>0.7969160891041478</v>
      </c>
      <c r="P351">
        <v>-0.76005921539599541</v>
      </c>
      <c r="Q351">
        <v>86.285770452308128</v>
      </c>
      <c r="R351">
        <v>9.3208631115448117</v>
      </c>
      <c r="S351">
        <v>0.11085642279601871</v>
      </c>
      <c r="T351">
        <v>4.2825100133510432</v>
      </c>
      <c r="U351">
        <v>0.73021845546379704</v>
      </c>
      <c r="V351">
        <v>-0.33641299510458489</v>
      </c>
      <c r="W351" t="s">
        <v>301</v>
      </c>
      <c r="X351">
        <v>2015</v>
      </c>
      <c r="AB351">
        <v>2.1147138008593132</v>
      </c>
      <c r="AC351">
        <v>11.50577318974269</v>
      </c>
      <c r="AD351">
        <v>74.80512050884748</v>
      </c>
      <c r="AE351">
        <v>4.5972039149115496</v>
      </c>
      <c r="AI351">
        <v>1.56571352226705</v>
      </c>
      <c r="AJ351">
        <v>13.59448029372318</v>
      </c>
      <c r="AK351">
        <v>74.959410551909926</v>
      </c>
      <c r="AL351">
        <v>3.4037250484066299</v>
      </c>
      <c r="AP351">
        <v>4.4857669754207903</v>
      </c>
      <c r="AQ351">
        <v>2.4664965089077739</v>
      </c>
      <c r="AR351">
        <v>74.067606605529065</v>
      </c>
      <c r="AS351">
        <v>9.7516673378712824</v>
      </c>
      <c r="AT351">
        <v>350</v>
      </c>
      <c r="AU351" t="s">
        <v>534</v>
      </c>
      <c r="AV351">
        <v>99.187051474655348</v>
      </c>
      <c r="AW351">
        <v>100</v>
      </c>
      <c r="AX351">
        <v>95.606633563852938</v>
      </c>
      <c r="AY351" t="s">
        <v>301</v>
      </c>
      <c r="AZ351">
        <v>184.999</v>
      </c>
    </row>
    <row r="352" spans="1:52" x14ac:dyDescent="0.3">
      <c r="A352" t="s">
        <v>302</v>
      </c>
      <c r="B352">
        <v>2000</v>
      </c>
      <c r="C352">
        <v>6.2709999999999999</v>
      </c>
      <c r="D352">
        <v>89.027000000000001</v>
      </c>
      <c r="W352" t="s">
        <v>302</v>
      </c>
      <c r="X352">
        <v>2000</v>
      </c>
      <c r="AT352">
        <v>351</v>
      </c>
      <c r="AU352" t="s">
        <v>535</v>
      </c>
      <c r="AY352" t="s">
        <v>594</v>
      </c>
      <c r="AZ352">
        <v>6.2709999999999999</v>
      </c>
    </row>
    <row r="353" spans="1:52" x14ac:dyDescent="0.3">
      <c r="A353" t="s">
        <v>302</v>
      </c>
      <c r="B353">
        <v>2015</v>
      </c>
      <c r="C353">
        <v>6.2880000000000003</v>
      </c>
      <c r="D353">
        <v>90.385000000000019</v>
      </c>
      <c r="W353" t="s">
        <v>302</v>
      </c>
      <c r="X353">
        <v>2015</v>
      </c>
      <c r="AT353">
        <v>352</v>
      </c>
      <c r="AU353" t="s">
        <v>535</v>
      </c>
      <c r="AY353" t="s">
        <v>594</v>
      </c>
      <c r="AZ353">
        <v>6.2880000000000003</v>
      </c>
    </row>
    <row r="354" spans="1:52" x14ac:dyDescent="0.3">
      <c r="A354" t="s">
        <v>303</v>
      </c>
      <c r="B354">
        <v>2000</v>
      </c>
      <c r="C354">
        <v>107.89700000000001</v>
      </c>
      <c r="D354">
        <v>45.186</v>
      </c>
      <c r="E354">
        <v>70.829777660289295</v>
      </c>
      <c r="F354">
        <v>2.4171485654493758</v>
      </c>
      <c r="G354">
        <v>24.08856936752483</v>
      </c>
      <c r="H354">
        <v>2.664504406736512</v>
      </c>
      <c r="W354" t="s">
        <v>303</v>
      </c>
      <c r="X354">
        <v>2000</v>
      </c>
      <c r="AC354">
        <v>20.772872830352799</v>
      </c>
      <c r="AD354">
        <v>47.608504253077037</v>
      </c>
      <c r="AE354">
        <v>2.448400576859449</v>
      </c>
      <c r="AT354">
        <v>353</v>
      </c>
      <c r="AU354" t="s">
        <v>536</v>
      </c>
      <c r="AV354">
        <v>73.246926225738662</v>
      </c>
      <c r="AY354" t="s">
        <v>303</v>
      </c>
      <c r="AZ354">
        <v>107.89700000000001</v>
      </c>
    </row>
    <row r="355" spans="1:52" x14ac:dyDescent="0.3">
      <c r="A355" t="s">
        <v>303</v>
      </c>
      <c r="B355">
        <v>2015</v>
      </c>
      <c r="C355">
        <v>109.462</v>
      </c>
      <c r="D355">
        <v>50.55</v>
      </c>
      <c r="E355">
        <v>87.184344900735411</v>
      </c>
      <c r="F355">
        <v>2.9752671993012081</v>
      </c>
      <c r="G355">
        <v>6.4816026889168086</v>
      </c>
      <c r="H355">
        <v>3.3587852110465799</v>
      </c>
      <c r="I355">
        <v>1.0903044826964077</v>
      </c>
      <c r="J355">
        <v>4.6285386954004526E-2</v>
      </c>
      <c r="W355" t="s">
        <v>303</v>
      </c>
      <c r="X355">
        <v>2015</v>
      </c>
      <c r="AC355">
        <v>15.616919472813111</v>
      </c>
      <c r="AD355">
        <v>64.389957900842106</v>
      </c>
      <c r="AE355">
        <v>7.1774675270802009</v>
      </c>
      <c r="AT355">
        <v>354</v>
      </c>
      <c r="AU355" t="s">
        <v>536</v>
      </c>
      <c r="AV355">
        <v>90.159612100036611</v>
      </c>
      <c r="AY355" t="s">
        <v>303</v>
      </c>
      <c r="AZ355">
        <v>109.462</v>
      </c>
    </row>
    <row r="356" spans="1:52" x14ac:dyDescent="0.3">
      <c r="A356" t="s">
        <v>304</v>
      </c>
      <c r="B356">
        <v>2000</v>
      </c>
      <c r="C356">
        <v>174.614</v>
      </c>
      <c r="D356">
        <v>21.977</v>
      </c>
      <c r="E356">
        <v>98.664502939049484</v>
      </c>
      <c r="F356">
        <v>0</v>
      </c>
      <c r="G356">
        <v>1.2574740609505151</v>
      </c>
      <c r="H356">
        <v>7.8022999999999995E-2</v>
      </c>
      <c r="K356">
        <v>98.432442274275957</v>
      </c>
      <c r="L356">
        <v>0</v>
      </c>
      <c r="M356">
        <v>1.4675577257240431</v>
      </c>
      <c r="N356">
        <v>0.1</v>
      </c>
      <c r="Q356">
        <v>99.488367399513834</v>
      </c>
      <c r="R356">
        <v>0</v>
      </c>
      <c r="S356">
        <v>0.51163260048616621</v>
      </c>
      <c r="T356">
        <v>0</v>
      </c>
      <c r="W356" t="s">
        <v>304</v>
      </c>
      <c r="X356">
        <v>2000</v>
      </c>
      <c r="AC356">
        <v>14.925166683181089</v>
      </c>
      <c r="AD356">
        <v>83.497783371868394</v>
      </c>
      <c r="AE356">
        <v>0.241552884</v>
      </c>
      <c r="AJ356">
        <v>16.674563326907592</v>
      </c>
      <c r="AK356">
        <v>81.584278947368375</v>
      </c>
      <c r="AL356">
        <v>0.1736</v>
      </c>
      <c r="AQ356">
        <v>8.7144384521454015</v>
      </c>
      <c r="AR356">
        <v>90.291128947368435</v>
      </c>
      <c r="AS356">
        <v>0.48280000000000001</v>
      </c>
      <c r="AT356">
        <v>355</v>
      </c>
      <c r="AU356" t="s">
        <v>537</v>
      </c>
      <c r="AV356">
        <v>98.664502939049484</v>
      </c>
      <c r="AW356">
        <v>98.432442274275957</v>
      </c>
      <c r="AX356">
        <v>99.488367399513834</v>
      </c>
      <c r="AY356" t="s">
        <v>304</v>
      </c>
      <c r="AZ356">
        <v>174.614</v>
      </c>
    </row>
    <row r="357" spans="1:52" x14ac:dyDescent="0.3">
      <c r="A357" t="s">
        <v>304</v>
      </c>
      <c r="B357">
        <v>2015</v>
      </c>
      <c r="C357">
        <v>193.22800000000001</v>
      </c>
      <c r="D357">
        <v>19.097999999999999</v>
      </c>
      <c r="E357">
        <v>96.620106950093984</v>
      </c>
      <c r="F357">
        <v>0</v>
      </c>
      <c r="G357">
        <v>3.2531558499060238</v>
      </c>
      <c r="H357">
        <v>0.1267371999999963</v>
      </c>
      <c r="I357">
        <v>-0.13629306593036669</v>
      </c>
      <c r="J357">
        <v>3.2476133333330871E-3</v>
      </c>
      <c r="K357">
        <v>96.262898339259721</v>
      </c>
      <c r="L357">
        <v>0</v>
      </c>
      <c r="M357">
        <v>3.6371016607402789</v>
      </c>
      <c r="N357">
        <v>0.1</v>
      </c>
      <c r="O357">
        <v>-0.14463626233441573</v>
      </c>
      <c r="P357">
        <v>0</v>
      </c>
      <c r="Q357">
        <v>98.133296343418579</v>
      </c>
      <c r="R357">
        <v>0</v>
      </c>
      <c r="S357">
        <v>1.626703656581441</v>
      </c>
      <c r="T357">
        <v>0.2399999999999807</v>
      </c>
      <c r="U357">
        <v>-9.0338070406350349E-2</v>
      </c>
      <c r="V357">
        <v>1.5999999999998713E-2</v>
      </c>
      <c r="W357" t="s">
        <v>304</v>
      </c>
      <c r="X357">
        <v>2015</v>
      </c>
      <c r="AC357">
        <v>9.677540496251865</v>
      </c>
      <c r="AD357">
        <v>86.709915437842113</v>
      </c>
      <c r="AE357">
        <v>0.23265101599999999</v>
      </c>
      <c r="AJ357">
        <v>10.403503602417601</v>
      </c>
      <c r="AK357">
        <v>85.685794736842126</v>
      </c>
      <c r="AL357">
        <v>0.1736</v>
      </c>
      <c r="AQ357">
        <v>6.6022516065764592</v>
      </c>
      <c r="AR357">
        <v>91.048244736842122</v>
      </c>
      <c r="AS357">
        <v>0.48280000000000001</v>
      </c>
      <c r="AT357">
        <v>356</v>
      </c>
      <c r="AU357" t="s">
        <v>537</v>
      </c>
      <c r="AV357">
        <v>96.620106950093984</v>
      </c>
      <c r="AW357">
        <v>96.262898339259721</v>
      </c>
      <c r="AX357">
        <v>98.133296343418579</v>
      </c>
      <c r="AY357" t="s">
        <v>304</v>
      </c>
      <c r="AZ357">
        <v>193.22800000000001</v>
      </c>
    </row>
    <row r="358" spans="1:52" x14ac:dyDescent="0.3">
      <c r="A358" t="s">
        <v>305</v>
      </c>
      <c r="B358">
        <v>2000</v>
      </c>
      <c r="C358">
        <v>27.42</v>
      </c>
      <c r="D358">
        <v>93.44</v>
      </c>
      <c r="E358">
        <v>100</v>
      </c>
      <c r="F358">
        <v>0</v>
      </c>
      <c r="G358">
        <v>0</v>
      </c>
      <c r="H358">
        <v>0</v>
      </c>
      <c r="W358" t="s">
        <v>305</v>
      </c>
      <c r="X358">
        <v>2000</v>
      </c>
      <c r="Y358">
        <v>77.871500000000012</v>
      </c>
      <c r="Z358">
        <v>7.5</v>
      </c>
      <c r="AA358">
        <v>0</v>
      </c>
      <c r="AB358">
        <v>70.371500000000012</v>
      </c>
      <c r="AC358">
        <v>0</v>
      </c>
      <c r="AD358">
        <v>15</v>
      </c>
      <c r="AE358">
        <v>85</v>
      </c>
      <c r="AT358">
        <v>357</v>
      </c>
      <c r="AU358" t="s">
        <v>538</v>
      </c>
      <c r="AV358">
        <v>100</v>
      </c>
      <c r="AY358" t="s">
        <v>305</v>
      </c>
      <c r="AZ358">
        <v>27.42</v>
      </c>
    </row>
    <row r="359" spans="1:52" x14ac:dyDescent="0.3">
      <c r="A359" t="s">
        <v>305</v>
      </c>
      <c r="B359">
        <v>2015</v>
      </c>
      <c r="C359">
        <v>31.780999999999999</v>
      </c>
      <c r="D359">
        <v>94.19</v>
      </c>
      <c r="E359">
        <v>100</v>
      </c>
      <c r="F359">
        <v>0</v>
      </c>
      <c r="G359">
        <v>0</v>
      </c>
      <c r="H359">
        <v>0</v>
      </c>
      <c r="I359">
        <v>0</v>
      </c>
      <c r="J359">
        <v>0</v>
      </c>
      <c r="W359" t="s">
        <v>305</v>
      </c>
      <c r="X359">
        <v>2015</v>
      </c>
      <c r="Y359">
        <v>77.871500000000012</v>
      </c>
      <c r="Z359">
        <v>7.5</v>
      </c>
      <c r="AA359">
        <v>0</v>
      </c>
      <c r="AB359">
        <v>70.371500000000012</v>
      </c>
      <c r="AC359">
        <v>0</v>
      </c>
      <c r="AD359">
        <v>15</v>
      </c>
      <c r="AE359">
        <v>85</v>
      </c>
      <c r="AT359">
        <v>358</v>
      </c>
      <c r="AU359" t="s">
        <v>538</v>
      </c>
      <c r="AV359">
        <v>100</v>
      </c>
      <c r="AY359" t="s">
        <v>305</v>
      </c>
      <c r="AZ359">
        <v>31.780999999999999</v>
      </c>
    </row>
    <row r="360" spans="1:52" x14ac:dyDescent="0.3">
      <c r="A360" t="s">
        <v>306</v>
      </c>
      <c r="B360">
        <v>2000</v>
      </c>
      <c r="C360">
        <v>137.16399999999999</v>
      </c>
      <c r="D360">
        <v>53.424000000000007</v>
      </c>
      <c r="E360">
        <v>20.866648522816732</v>
      </c>
      <c r="F360">
        <v>3.4742763381789268</v>
      </c>
      <c r="G360">
        <v>5.0838849702914954</v>
      </c>
      <c r="H360">
        <v>70.575190168712851</v>
      </c>
      <c r="K360">
        <v>14.84411520501344</v>
      </c>
      <c r="L360">
        <v>3.3067646897759029</v>
      </c>
      <c r="M360">
        <v>4.2602736201260996</v>
      </c>
      <c r="N360">
        <v>77.588846485084559</v>
      </c>
      <c r="Q360">
        <v>26.117200930161861</v>
      </c>
      <c r="R360">
        <v>3.6203159933155562</v>
      </c>
      <c r="S360">
        <v>5.801924095877439</v>
      </c>
      <c r="T360">
        <v>64.460558980645146</v>
      </c>
      <c r="W360" t="s">
        <v>306</v>
      </c>
      <c r="X360">
        <v>2000</v>
      </c>
      <c r="AC360">
        <v>4.398683397610319</v>
      </c>
      <c r="AD360">
        <v>12.83672053486316</v>
      </c>
      <c r="AE360">
        <v>3.631244590343254</v>
      </c>
      <c r="AJ360">
        <v>4.0507284793771339</v>
      </c>
      <c r="AK360">
        <v>7.4594349216168707</v>
      </c>
      <c r="AL360">
        <v>3.333951804019434</v>
      </c>
      <c r="AQ360">
        <v>4.6426580304979517</v>
      </c>
      <c r="AR360">
        <v>17.632484779234112</v>
      </c>
      <c r="AS360">
        <v>3.842058120429797</v>
      </c>
      <c r="AT360">
        <v>359</v>
      </c>
      <c r="AU360" t="s">
        <v>539</v>
      </c>
      <c r="AV360">
        <v>24.34092486099566</v>
      </c>
      <c r="AW360">
        <v>18.150879894789341</v>
      </c>
      <c r="AX360">
        <v>29.737516923477418</v>
      </c>
      <c r="AY360" t="s">
        <v>306</v>
      </c>
      <c r="AZ360">
        <v>137.16399999999999</v>
      </c>
    </row>
    <row r="361" spans="1:52" x14ac:dyDescent="0.3">
      <c r="A361" t="s">
        <v>306</v>
      </c>
      <c r="B361">
        <v>2015</v>
      </c>
      <c r="C361">
        <v>190.34399999999999</v>
      </c>
      <c r="D361">
        <v>65.091999999999999</v>
      </c>
      <c r="E361">
        <v>40.10276967608857</v>
      </c>
      <c r="F361">
        <v>6.3819959679945004</v>
      </c>
      <c r="G361">
        <v>3.7235494644090248</v>
      </c>
      <c r="H361">
        <v>49.791684891507913</v>
      </c>
      <c r="I361">
        <v>1.2824080768847892</v>
      </c>
      <c r="J361">
        <v>-1.3855670184803293</v>
      </c>
      <c r="K361">
        <v>28.018554240564679</v>
      </c>
      <c r="L361">
        <v>6.2415822392686877</v>
      </c>
      <c r="M361">
        <v>2.9495901647237588</v>
      </c>
      <c r="N361">
        <v>62.790273355442878</v>
      </c>
      <c r="O361">
        <v>0.87829593570341602</v>
      </c>
      <c r="P361">
        <v>-0.98657154197611208</v>
      </c>
      <c r="Q361">
        <v>46.583378543895194</v>
      </c>
      <c r="R361">
        <v>6.4572980395602944</v>
      </c>
      <c r="S361">
        <v>4.1386138537873194</v>
      </c>
      <c r="T361">
        <v>42.820709562757202</v>
      </c>
      <c r="U361">
        <v>1.3644118409155555</v>
      </c>
      <c r="V361">
        <v>-1.4426566278591963</v>
      </c>
      <c r="W361" t="s">
        <v>306</v>
      </c>
      <c r="X361">
        <v>2015</v>
      </c>
      <c r="AC361">
        <v>24.424604730357231</v>
      </c>
      <c r="AD361">
        <v>3.159643673192345</v>
      </c>
      <c r="AE361">
        <v>12.51852127253899</v>
      </c>
      <c r="AJ361">
        <v>19.723527370166199</v>
      </c>
      <c r="AK361">
        <v>1.3278066164332829</v>
      </c>
      <c r="AL361">
        <v>6.9672202539651957</v>
      </c>
      <c r="AQ361">
        <v>26.840353506553839</v>
      </c>
      <c r="AR361">
        <v>4.176901386683797</v>
      </c>
      <c r="AS361">
        <v>15.56612365065755</v>
      </c>
      <c r="AT361">
        <v>360</v>
      </c>
      <c r="AU361" t="s">
        <v>539</v>
      </c>
      <c r="AV361">
        <v>46.484765644083062</v>
      </c>
      <c r="AW361">
        <v>34.260136479833363</v>
      </c>
      <c r="AX361">
        <v>53.040676583455479</v>
      </c>
      <c r="AY361" t="s">
        <v>306</v>
      </c>
      <c r="AZ361">
        <v>190.34399999999999</v>
      </c>
    </row>
    <row r="362" spans="1:52" x14ac:dyDescent="0.3">
      <c r="A362" t="s">
        <v>307</v>
      </c>
      <c r="B362">
        <v>2000</v>
      </c>
      <c r="C362">
        <v>21392.273000000001</v>
      </c>
      <c r="D362">
        <v>79.847999999999999</v>
      </c>
      <c r="E362">
        <v>98.177704103452243</v>
      </c>
      <c r="F362">
        <v>0</v>
      </c>
      <c r="G362">
        <v>1.8222958965477569</v>
      </c>
      <c r="H362">
        <v>0</v>
      </c>
      <c r="W362" t="s">
        <v>307</v>
      </c>
      <c r="X362">
        <v>2000</v>
      </c>
      <c r="Y362">
        <v>63.766642773114768</v>
      </c>
      <c r="Z362">
        <v>34.411061330337482</v>
      </c>
      <c r="AA362">
        <v>0</v>
      </c>
      <c r="AB362">
        <v>29.355581442777289</v>
      </c>
      <c r="AC362">
        <v>67.814253791382782</v>
      </c>
      <c r="AD362">
        <v>1.0078688692921649</v>
      </c>
      <c r="AE362">
        <v>29.355581442777289</v>
      </c>
      <c r="AT362">
        <v>361</v>
      </c>
      <c r="AU362" t="s">
        <v>540</v>
      </c>
      <c r="AV362">
        <v>98.177704103452243</v>
      </c>
      <c r="AY362" t="s">
        <v>307</v>
      </c>
      <c r="AZ362">
        <v>21392.273000000001</v>
      </c>
    </row>
    <row r="363" spans="1:52" x14ac:dyDescent="0.3">
      <c r="A363" t="s">
        <v>307</v>
      </c>
      <c r="B363">
        <v>2015</v>
      </c>
      <c r="C363">
        <v>31540.371999999999</v>
      </c>
      <c r="D363">
        <v>83.13000000000001</v>
      </c>
      <c r="E363">
        <v>100</v>
      </c>
      <c r="F363">
        <v>0</v>
      </c>
      <c r="G363">
        <v>0</v>
      </c>
      <c r="H363">
        <v>0</v>
      </c>
      <c r="I363">
        <v>0.12148639310318382</v>
      </c>
      <c r="J363">
        <v>0</v>
      </c>
      <c r="W363" t="s">
        <v>307</v>
      </c>
      <c r="X363">
        <v>2015</v>
      </c>
      <c r="Y363">
        <v>84.497838691864672</v>
      </c>
      <c r="Z363">
        <v>15.50216130813533</v>
      </c>
      <c r="AA363">
        <v>0</v>
      </c>
      <c r="AB363">
        <v>68.995677383729344</v>
      </c>
      <c r="AC363">
        <v>29.996453746978489</v>
      </c>
      <c r="AD363">
        <v>1.0078688692921649</v>
      </c>
      <c r="AE363">
        <v>68.995677383729344</v>
      </c>
      <c r="AT363">
        <v>362</v>
      </c>
      <c r="AU363" t="s">
        <v>540</v>
      </c>
      <c r="AV363">
        <v>100</v>
      </c>
      <c r="AY363" t="s">
        <v>307</v>
      </c>
      <c r="AZ363">
        <v>31540.371999999999</v>
      </c>
    </row>
    <row r="364" spans="1:52" x14ac:dyDescent="0.3">
      <c r="A364" t="s">
        <v>308</v>
      </c>
      <c r="B364">
        <v>2000</v>
      </c>
      <c r="C364">
        <v>9860.5779999999995</v>
      </c>
      <c r="D364">
        <v>40.345000000000006</v>
      </c>
      <c r="E364">
        <v>38.511658872061837</v>
      </c>
      <c r="F364">
        <v>11.944975260498801</v>
      </c>
      <c r="G364">
        <v>25.38631234072588</v>
      </c>
      <c r="H364">
        <v>24.157053526713479</v>
      </c>
      <c r="K364">
        <v>24.50570971234664</v>
      </c>
      <c r="L364">
        <v>5.8632117900568721</v>
      </c>
      <c r="M364">
        <v>31.670843470420319</v>
      </c>
      <c r="N364">
        <v>37.960235027176168</v>
      </c>
      <c r="Q364">
        <v>59.221161837059007</v>
      </c>
      <c r="R364">
        <v>20.937603834775992</v>
      </c>
      <c r="S364">
        <v>16.093867067658039</v>
      </c>
      <c r="T364">
        <v>3.7473672605069619</v>
      </c>
      <c r="W364" t="s">
        <v>308</v>
      </c>
      <c r="X364">
        <v>2000</v>
      </c>
      <c r="Y364">
        <v>17.62916911379947</v>
      </c>
      <c r="Z364">
        <v>14.27124243114935</v>
      </c>
      <c r="AA364">
        <v>0</v>
      </c>
      <c r="AB364">
        <v>3.3579266826501231</v>
      </c>
      <c r="AC364">
        <v>13.303498693042661</v>
      </c>
      <c r="AD364">
        <v>18.49230681371894</v>
      </c>
      <c r="AE364">
        <v>6.7158533653002452</v>
      </c>
      <c r="AF364">
        <v>15.563732395579819</v>
      </c>
      <c r="AG364">
        <v>14.902474589202271</v>
      </c>
      <c r="AH364">
        <v>0</v>
      </c>
      <c r="AI364">
        <v>0.66125780637754428</v>
      </c>
      <c r="AJ364">
        <v>15.11688258018973</v>
      </c>
      <c r="AK364">
        <v>8.0663115194018182</v>
      </c>
      <c r="AL364">
        <v>1.322515612755089</v>
      </c>
      <c r="AM364">
        <v>20.394451250699682</v>
      </c>
      <c r="AN364">
        <v>13.233383295163209</v>
      </c>
      <c r="AO364">
        <v>0</v>
      </c>
      <c r="AP364">
        <v>7.1610679555364714</v>
      </c>
      <c r="AQ364">
        <v>11.452650893317999</v>
      </c>
      <c r="AR364">
        <v>33.446375032668072</v>
      </c>
      <c r="AS364">
        <v>14.322135911072939</v>
      </c>
      <c r="AT364">
        <v>363</v>
      </c>
      <c r="AU364" t="s">
        <v>541</v>
      </c>
      <c r="AV364">
        <v>50.456634132560637</v>
      </c>
      <c r="AW364">
        <v>30.368921502403509</v>
      </c>
      <c r="AX364">
        <v>80.158765671834999</v>
      </c>
      <c r="AY364" t="s">
        <v>308</v>
      </c>
      <c r="AZ364">
        <v>9860.5779999999995</v>
      </c>
    </row>
    <row r="365" spans="1:52" x14ac:dyDescent="0.3">
      <c r="A365" t="s">
        <v>308</v>
      </c>
      <c r="B365">
        <v>2015</v>
      </c>
      <c r="C365">
        <v>15129.272999999999</v>
      </c>
      <c r="D365">
        <v>43.720999999999997</v>
      </c>
      <c r="E365">
        <v>48.35813633097095</v>
      </c>
      <c r="F365">
        <v>14.860363099718709</v>
      </c>
      <c r="G365">
        <v>21.670008371661901</v>
      </c>
      <c r="H365">
        <v>15.111492197648451</v>
      </c>
      <c r="I365">
        <v>0.65643183059394095</v>
      </c>
      <c r="J365">
        <v>-0.60303742193766863</v>
      </c>
      <c r="K365">
        <v>34.772605915112102</v>
      </c>
      <c r="L365">
        <v>8.3196591882326416</v>
      </c>
      <c r="M365">
        <v>31.454764100632701</v>
      </c>
      <c r="N365">
        <v>25.452970796022559</v>
      </c>
      <c r="O365">
        <v>0.68445974685103084</v>
      </c>
      <c r="P365">
        <v>-0.83381761541024058</v>
      </c>
      <c r="Q365">
        <v>65.8458439834519</v>
      </c>
      <c r="R365">
        <v>23.27975596434954</v>
      </c>
      <c r="S365">
        <v>9.0747734120143946</v>
      </c>
      <c r="T365">
        <v>1.7996266401841581</v>
      </c>
      <c r="U365">
        <v>0.44164547642619284</v>
      </c>
      <c r="V365">
        <v>-0.12984937468818691</v>
      </c>
      <c r="W365" t="s">
        <v>308</v>
      </c>
      <c r="X365">
        <v>2015</v>
      </c>
      <c r="Y365">
        <v>24.105245768713711</v>
      </c>
      <c r="Z365">
        <v>21.364654341579659</v>
      </c>
      <c r="AA365">
        <v>0</v>
      </c>
      <c r="AB365">
        <v>2.7405914271340519</v>
      </c>
      <c r="AC365">
        <v>23.713863984129219</v>
      </c>
      <c r="AD365">
        <v>19.163089492573619</v>
      </c>
      <c r="AE365">
        <v>5.4811828542681029</v>
      </c>
      <c r="AF365">
        <v>21.983124915544551</v>
      </c>
      <c r="AG365">
        <v>21.874477236004982</v>
      </c>
      <c r="AH365">
        <v>0</v>
      </c>
      <c r="AI365">
        <v>0.1086476795395747</v>
      </c>
      <c r="AJ365">
        <v>21.774992331292211</v>
      </c>
      <c r="AK365">
        <v>12.78031822474075</v>
      </c>
      <c r="AL365">
        <v>0.2172953590791494</v>
      </c>
      <c r="AM365">
        <v>24.007768181715431</v>
      </c>
      <c r="AN365">
        <v>18.081642036704022</v>
      </c>
      <c r="AO365">
        <v>0</v>
      </c>
      <c r="AP365">
        <v>5.9261261450114144</v>
      </c>
      <c r="AQ365">
        <v>26.723005789166731</v>
      </c>
      <c r="AR365">
        <v>27.27058590426234</v>
      </c>
      <c r="AS365">
        <v>11.852252290022831</v>
      </c>
      <c r="AT365">
        <v>364</v>
      </c>
      <c r="AU365" t="s">
        <v>541</v>
      </c>
      <c r="AV365">
        <v>63.218499430689647</v>
      </c>
      <c r="AW365">
        <v>43.092265103344737</v>
      </c>
      <c r="AX365">
        <v>89.125599947801447</v>
      </c>
      <c r="AY365" t="s">
        <v>308</v>
      </c>
      <c r="AZ365">
        <v>15129.272999999999</v>
      </c>
    </row>
    <row r="366" spans="1:52" x14ac:dyDescent="0.3">
      <c r="A366" t="s">
        <v>309</v>
      </c>
      <c r="B366">
        <v>2000</v>
      </c>
      <c r="C366">
        <v>9463.3060000000005</v>
      </c>
      <c r="D366">
        <v>53.188000000000002</v>
      </c>
      <c r="E366">
        <v>97.563463378585993</v>
      </c>
      <c r="F366">
        <v>1.29473712387005</v>
      </c>
      <c r="G366">
        <v>1.0724761642106131</v>
      </c>
      <c r="H366">
        <v>6.9323333333334805E-2</v>
      </c>
      <c r="K366">
        <v>97.191336074543756</v>
      </c>
      <c r="L366">
        <v>1.2854713038686849</v>
      </c>
      <c r="M366">
        <v>1.498192621587553</v>
      </c>
      <c r="N366">
        <v>2.50000000000021E-2</v>
      </c>
      <c r="Q366">
        <v>97.890981302870145</v>
      </c>
      <c r="R366">
        <v>1.3028921882812681</v>
      </c>
      <c r="S366">
        <v>0.697793175515244</v>
      </c>
      <c r="T366">
        <v>0.10833333333333429</v>
      </c>
      <c r="W366" t="s">
        <v>309</v>
      </c>
      <c r="X366">
        <v>2000</v>
      </c>
      <c r="Y366">
        <v>29.37817451886216</v>
      </c>
      <c r="Z366">
        <v>23.28954790112963</v>
      </c>
      <c r="AA366">
        <v>0</v>
      </c>
      <c r="AB366">
        <v>6.0886266177325377</v>
      </c>
      <c r="AC366">
        <v>24.257444954686211</v>
      </c>
      <c r="AD366">
        <v>22.321650847573039</v>
      </c>
      <c r="AE366">
        <v>50.984367576326747</v>
      </c>
      <c r="AI366">
        <v>1.683470338980698</v>
      </c>
      <c r="AJ366">
        <v>51.821137558203347</v>
      </c>
      <c r="AK366">
        <v>31.273313298176141</v>
      </c>
      <c r="AL366">
        <v>14.096885218164269</v>
      </c>
      <c r="AM366">
        <v>17.187259261065261</v>
      </c>
      <c r="AN366">
        <v>7.2218693443038697</v>
      </c>
      <c r="AO366">
        <v>0</v>
      </c>
      <c r="AP366">
        <v>9.9653899167613904</v>
      </c>
      <c r="AQ366">
        <v>0</v>
      </c>
      <c r="AR366">
        <v>14.443738688607739</v>
      </c>
      <c r="AS366">
        <v>83.447242614262407</v>
      </c>
      <c r="AT366">
        <v>365</v>
      </c>
      <c r="AU366" t="s">
        <v>542</v>
      </c>
      <c r="AV366">
        <v>98.858200502456057</v>
      </c>
      <c r="AW366">
        <v>98.476807378412445</v>
      </c>
      <c r="AX366">
        <v>99.193873491151422</v>
      </c>
      <c r="AY366" t="s">
        <v>309</v>
      </c>
      <c r="AZ366">
        <v>9463.3060000000005</v>
      </c>
    </row>
    <row r="367" spans="1:52" x14ac:dyDescent="0.3">
      <c r="A367" t="s">
        <v>309</v>
      </c>
      <c r="B367">
        <v>2015</v>
      </c>
      <c r="C367">
        <v>8850.9750000000004</v>
      </c>
      <c r="D367">
        <v>55.552999999999997</v>
      </c>
      <c r="E367">
        <v>94.642889392439713</v>
      </c>
      <c r="F367">
        <v>1.256295972066013</v>
      </c>
      <c r="G367">
        <v>4.0285882604942591</v>
      </c>
      <c r="H367">
        <v>7.2226375000000606E-2</v>
      </c>
      <c r="I367">
        <v>-0.19470493240975201</v>
      </c>
      <c r="J367">
        <v>1.9353611111105339E-4</v>
      </c>
      <c r="K367">
        <v>90.751299089764473</v>
      </c>
      <c r="L367">
        <v>1.200294136086596</v>
      </c>
      <c r="M367">
        <v>7.8859067741489284</v>
      </c>
      <c r="N367">
        <v>0.16250000000000139</v>
      </c>
      <c r="O367">
        <v>-0.42933579898528557</v>
      </c>
      <c r="P367">
        <v>9.1666666666666199E-3</v>
      </c>
      <c r="Q367">
        <v>97.756483873079944</v>
      </c>
      <c r="R367">
        <v>1.301102078014875</v>
      </c>
      <c r="S367">
        <v>0.94241404890517799</v>
      </c>
      <c r="T367">
        <v>0</v>
      </c>
      <c r="U367">
        <v>-8.9664953193467536E-3</v>
      </c>
      <c r="V367">
        <v>-7.2222222222222861E-3</v>
      </c>
      <c r="W367" t="s">
        <v>309</v>
      </c>
      <c r="X367">
        <v>2015</v>
      </c>
      <c r="Y367">
        <v>24.021902290885048</v>
      </c>
      <c r="Z367">
        <v>19.834462829078351</v>
      </c>
      <c r="AA367">
        <v>0</v>
      </c>
      <c r="AB367">
        <v>4.1874394618067026</v>
      </c>
      <c r="AC367">
        <v>1.3260863343469791</v>
      </c>
      <c r="AD367">
        <v>38.34283932380972</v>
      </c>
      <c r="AE367">
        <v>54.973963734283032</v>
      </c>
      <c r="AI367">
        <v>1.5079256411040589</v>
      </c>
      <c r="AJ367">
        <v>0</v>
      </c>
      <c r="AK367">
        <v>70.954798086193279</v>
      </c>
      <c r="AL367">
        <v>19.796501003571201</v>
      </c>
      <c r="AM367">
        <v>13.65100999922327</v>
      </c>
      <c r="AN367">
        <v>7.3199027792479132</v>
      </c>
      <c r="AO367">
        <v>0</v>
      </c>
      <c r="AP367">
        <v>6.3311072199753609</v>
      </c>
      <c r="AQ367">
        <v>2.386981441904958</v>
      </c>
      <c r="AR367">
        <v>12.252824116590871</v>
      </c>
      <c r="AS367">
        <v>83.116678314584121</v>
      </c>
      <c r="AT367">
        <v>366</v>
      </c>
      <c r="AU367" t="s">
        <v>542</v>
      </c>
      <c r="AV367">
        <v>95.89918536450574</v>
      </c>
      <c r="AW367">
        <v>91.95159322585107</v>
      </c>
      <c r="AX367">
        <v>99.057585951094822</v>
      </c>
      <c r="AY367" t="s">
        <v>309</v>
      </c>
      <c r="AZ367">
        <v>8850.9750000000004</v>
      </c>
    </row>
    <row r="368" spans="1:52" x14ac:dyDescent="0.3">
      <c r="A368" t="s">
        <v>310</v>
      </c>
      <c r="B368">
        <v>2000</v>
      </c>
      <c r="C368">
        <v>81.153999999999996</v>
      </c>
      <c r="D368">
        <v>50.12</v>
      </c>
      <c r="E368">
        <v>94.137709871281118</v>
      </c>
      <c r="F368">
        <v>0</v>
      </c>
      <c r="G368">
        <v>4.4520306386905872</v>
      </c>
      <c r="H368">
        <v>1.410259490028295</v>
      </c>
      <c r="W368" t="s">
        <v>310</v>
      </c>
      <c r="X368">
        <v>2000</v>
      </c>
      <c r="AC368">
        <v>1.698086442576539</v>
      </c>
      <c r="AD368">
        <v>84.122124773585426</v>
      </c>
      <c r="AE368">
        <v>8.3174986551191523</v>
      </c>
      <c r="AT368">
        <v>367</v>
      </c>
      <c r="AU368" t="s">
        <v>543</v>
      </c>
      <c r="AV368">
        <v>94.137709871281118</v>
      </c>
      <c r="AY368" t="s">
        <v>310</v>
      </c>
      <c r="AZ368">
        <v>81.153999999999996</v>
      </c>
    </row>
    <row r="369" spans="1:52" x14ac:dyDescent="0.3">
      <c r="A369" t="s">
        <v>310</v>
      </c>
      <c r="B369">
        <v>2015</v>
      </c>
      <c r="C369">
        <v>96.471000000000004</v>
      </c>
      <c r="D369">
        <v>53.887000000000008</v>
      </c>
      <c r="E369">
        <v>100</v>
      </c>
      <c r="F369">
        <v>0</v>
      </c>
      <c r="G369">
        <v>0</v>
      </c>
      <c r="H369">
        <v>0</v>
      </c>
      <c r="I369">
        <v>0.39081934191459217</v>
      </c>
      <c r="J369">
        <v>-9.401729933521967E-2</v>
      </c>
      <c r="W369" t="s">
        <v>310</v>
      </c>
      <c r="X369">
        <v>2015</v>
      </c>
      <c r="AC369">
        <v>0.93620585660556799</v>
      </c>
      <c r="AD369">
        <v>82.298617637013137</v>
      </c>
      <c r="AE369">
        <v>16.765176506381302</v>
      </c>
      <c r="AT369">
        <v>368</v>
      </c>
      <c r="AU369" t="s">
        <v>543</v>
      </c>
      <c r="AV369">
        <v>100</v>
      </c>
      <c r="AY369" t="s">
        <v>310</v>
      </c>
      <c r="AZ369">
        <v>96.471000000000004</v>
      </c>
    </row>
    <row r="370" spans="1:52" x14ac:dyDescent="0.3">
      <c r="A370" t="s">
        <v>311</v>
      </c>
      <c r="B370">
        <v>2000</v>
      </c>
      <c r="C370">
        <v>4060.7089999999998</v>
      </c>
      <c r="D370">
        <v>35.626000000000005</v>
      </c>
      <c r="E370">
        <v>10.05869570170678</v>
      </c>
      <c r="F370">
        <v>22.939411805127989</v>
      </c>
      <c r="G370">
        <v>40.735065159956697</v>
      </c>
      <c r="H370">
        <v>26.266827333208539</v>
      </c>
      <c r="K370">
        <v>4.2153061028563004</v>
      </c>
      <c r="L370">
        <v>12.629383488380761</v>
      </c>
      <c r="M370">
        <v>45.568199006358327</v>
      </c>
      <c r="N370">
        <v>37.587111402404616</v>
      </c>
      <c r="Q370">
        <v>20.61734281438854</v>
      </c>
      <c r="R370">
        <v>41.569001511024993</v>
      </c>
      <c r="S370">
        <v>32.001888316408191</v>
      </c>
      <c r="T370">
        <v>5.8117673581782796</v>
      </c>
      <c r="W370" t="s">
        <v>311</v>
      </c>
      <c r="X370">
        <v>2000</v>
      </c>
      <c r="AC370">
        <v>9.0750638577343512</v>
      </c>
      <c r="AD370">
        <v>0.72741787784140099</v>
      </c>
      <c r="AE370">
        <v>0.25621396613101471</v>
      </c>
      <c r="AJ370">
        <v>4.1482562168322392</v>
      </c>
      <c r="AK370">
        <v>7.4045713701170997E-3</v>
      </c>
      <c r="AL370">
        <v>5.9645314653943203E-2</v>
      </c>
      <c r="AQ370">
        <v>17.774889962115239</v>
      </c>
      <c r="AR370">
        <v>2.2030354086008508</v>
      </c>
      <c r="AS370">
        <v>0.63941744367245912</v>
      </c>
      <c r="AT370">
        <v>369</v>
      </c>
      <c r="AU370" t="s">
        <v>544</v>
      </c>
      <c r="AV370">
        <v>32.998107506834756</v>
      </c>
      <c r="AW370">
        <v>16.84468959123706</v>
      </c>
      <c r="AX370">
        <v>62.186344325413529</v>
      </c>
      <c r="AY370" t="s">
        <v>311</v>
      </c>
      <c r="AZ370">
        <v>4060.7089999999998</v>
      </c>
    </row>
    <row r="371" spans="1:52" x14ac:dyDescent="0.3">
      <c r="A371" t="s">
        <v>311</v>
      </c>
      <c r="B371">
        <v>2015</v>
      </c>
      <c r="C371">
        <v>6453.1840000000002</v>
      </c>
      <c r="D371">
        <v>39.942</v>
      </c>
      <c r="E371">
        <v>14.535885012615109</v>
      </c>
      <c r="F371">
        <v>34.22753448583456</v>
      </c>
      <c r="G371">
        <v>32.42336332089274</v>
      </c>
      <c r="H371">
        <v>18.813217180657599</v>
      </c>
      <c r="I371">
        <v>0.29847928739388863</v>
      </c>
      <c r="J371">
        <v>-0.49690734350339599</v>
      </c>
      <c r="K371">
        <v>8.360546058665328</v>
      </c>
      <c r="L371">
        <v>25.04884337476884</v>
      </c>
      <c r="M371">
        <v>39.45910704480616</v>
      </c>
      <c r="N371">
        <v>27.131503521759669</v>
      </c>
      <c r="O371">
        <v>0.2763493303872685</v>
      </c>
      <c r="P371">
        <v>-0.69704052537632988</v>
      </c>
      <c r="Q371">
        <v>23.821311553507311</v>
      </c>
      <c r="R371">
        <v>48.028892223263441</v>
      </c>
      <c r="S371">
        <v>21.84420612869425</v>
      </c>
      <c r="T371">
        <v>6.3055900945350132</v>
      </c>
      <c r="U371">
        <v>0.21359791594125141</v>
      </c>
      <c r="V371">
        <v>3.292151575711557E-2</v>
      </c>
      <c r="W371" t="s">
        <v>311</v>
      </c>
      <c r="X371">
        <v>2015</v>
      </c>
      <c r="AC371">
        <v>13.10686654369186</v>
      </c>
      <c r="AD371">
        <v>1.373037710019855</v>
      </c>
      <c r="AE371">
        <v>5.5980758903402698E-2</v>
      </c>
      <c r="AJ371">
        <v>8.2690562943942219</v>
      </c>
      <c r="AK371">
        <v>9.1489764271104806E-2</v>
      </c>
      <c r="AL371">
        <v>0</v>
      </c>
      <c r="AQ371">
        <v>20.024345064459801</v>
      </c>
      <c r="AR371">
        <v>3.6410832888119198</v>
      </c>
      <c r="AS371">
        <v>0.15588320023558691</v>
      </c>
      <c r="AT371">
        <v>370</v>
      </c>
      <c r="AU371" t="s">
        <v>544</v>
      </c>
      <c r="AV371">
        <v>48.763419498449672</v>
      </c>
      <c r="AW371">
        <v>33.409389433434171</v>
      </c>
      <c r="AX371">
        <v>71.850203776770741</v>
      </c>
      <c r="AY371" t="s">
        <v>311</v>
      </c>
      <c r="AZ371">
        <v>6453.1840000000002</v>
      </c>
    </row>
    <row r="372" spans="1:52" x14ac:dyDescent="0.3">
      <c r="A372" t="s">
        <v>312</v>
      </c>
      <c r="B372">
        <v>2000</v>
      </c>
      <c r="C372">
        <v>3918.183</v>
      </c>
      <c r="D372">
        <v>100</v>
      </c>
      <c r="E372">
        <v>100</v>
      </c>
      <c r="F372">
        <v>0</v>
      </c>
      <c r="G372">
        <v>0</v>
      </c>
      <c r="H372">
        <v>0</v>
      </c>
      <c r="K372">
        <v>-999</v>
      </c>
      <c r="L372">
        <v>-999</v>
      </c>
      <c r="M372">
        <v>-999</v>
      </c>
      <c r="N372">
        <v>-999</v>
      </c>
      <c r="O372">
        <v>-999</v>
      </c>
      <c r="P372">
        <v>-999</v>
      </c>
      <c r="Q372">
        <v>100</v>
      </c>
      <c r="R372">
        <v>0</v>
      </c>
      <c r="S372">
        <v>0</v>
      </c>
      <c r="T372">
        <v>0</v>
      </c>
      <c r="W372" t="s">
        <v>312</v>
      </c>
      <c r="X372">
        <v>2000</v>
      </c>
      <c r="Y372">
        <v>100</v>
      </c>
      <c r="Z372">
        <v>0</v>
      </c>
      <c r="AA372">
        <v>0</v>
      </c>
      <c r="AB372">
        <v>100</v>
      </c>
      <c r="AC372">
        <v>0</v>
      </c>
      <c r="AE372">
        <v>100</v>
      </c>
      <c r="AF372">
        <v>-999</v>
      </c>
      <c r="AG372">
        <v>-999</v>
      </c>
      <c r="AH372">
        <v>-999</v>
      </c>
      <c r="AI372">
        <v>-999</v>
      </c>
      <c r="AJ372">
        <v>-999</v>
      </c>
      <c r="AK372">
        <v>-999</v>
      </c>
      <c r="AL372">
        <v>-999</v>
      </c>
      <c r="AM372">
        <v>100</v>
      </c>
      <c r="AN372">
        <v>0</v>
      </c>
      <c r="AO372">
        <v>0</v>
      </c>
      <c r="AP372">
        <v>100</v>
      </c>
      <c r="AQ372">
        <v>0</v>
      </c>
      <c r="AS372">
        <v>100</v>
      </c>
      <c r="AT372">
        <v>371</v>
      </c>
      <c r="AU372" t="s">
        <v>545</v>
      </c>
      <c r="AV372">
        <v>100</v>
      </c>
      <c r="AW372">
        <v>-999</v>
      </c>
      <c r="AX372">
        <v>100</v>
      </c>
      <c r="AY372" t="s">
        <v>312</v>
      </c>
      <c r="AZ372">
        <v>3918.183</v>
      </c>
    </row>
    <row r="373" spans="1:52" x14ac:dyDescent="0.3">
      <c r="A373" t="s">
        <v>312</v>
      </c>
      <c r="B373">
        <v>2015</v>
      </c>
      <c r="C373">
        <v>5603.74</v>
      </c>
      <c r="D373">
        <v>100</v>
      </c>
      <c r="E373">
        <v>100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-999</v>
      </c>
      <c r="L373">
        <v>-999</v>
      </c>
      <c r="M373">
        <v>-999</v>
      </c>
      <c r="N373">
        <v>-999</v>
      </c>
      <c r="O373">
        <v>-999</v>
      </c>
      <c r="P373">
        <v>-999</v>
      </c>
      <c r="Q373">
        <v>100</v>
      </c>
      <c r="R373">
        <v>0</v>
      </c>
      <c r="S373">
        <v>0</v>
      </c>
      <c r="T373">
        <v>0</v>
      </c>
      <c r="U373">
        <v>0</v>
      </c>
      <c r="V373">
        <v>0</v>
      </c>
      <c r="W373" t="s">
        <v>312</v>
      </c>
      <c r="X373">
        <v>2015</v>
      </c>
      <c r="Y373">
        <v>100</v>
      </c>
      <c r="Z373">
        <v>0</v>
      </c>
      <c r="AA373">
        <v>0</v>
      </c>
      <c r="AB373">
        <v>100</v>
      </c>
      <c r="AC373">
        <v>0</v>
      </c>
      <c r="AE373">
        <v>100</v>
      </c>
      <c r="AF373">
        <v>-999</v>
      </c>
      <c r="AG373">
        <v>-999</v>
      </c>
      <c r="AH373">
        <v>-999</v>
      </c>
      <c r="AI373">
        <v>-999</v>
      </c>
      <c r="AJ373">
        <v>-999</v>
      </c>
      <c r="AK373">
        <v>-999</v>
      </c>
      <c r="AL373">
        <v>-999</v>
      </c>
      <c r="AM373">
        <v>100</v>
      </c>
      <c r="AN373">
        <v>0</v>
      </c>
      <c r="AO373">
        <v>0</v>
      </c>
      <c r="AP373">
        <v>100</v>
      </c>
      <c r="AQ373">
        <v>0</v>
      </c>
      <c r="AS373">
        <v>100</v>
      </c>
      <c r="AT373">
        <v>372</v>
      </c>
      <c r="AU373" t="s">
        <v>545</v>
      </c>
      <c r="AV373">
        <v>100</v>
      </c>
      <c r="AW373">
        <v>-999</v>
      </c>
      <c r="AX373">
        <v>100</v>
      </c>
      <c r="AY373" t="s">
        <v>312</v>
      </c>
      <c r="AZ373">
        <v>5603.74</v>
      </c>
    </row>
    <row r="374" spans="1:52" x14ac:dyDescent="0.3">
      <c r="A374" t="s">
        <v>313</v>
      </c>
      <c r="B374">
        <v>2000</v>
      </c>
      <c r="C374">
        <v>31.82</v>
      </c>
      <c r="D374">
        <v>100</v>
      </c>
      <c r="W374" t="s">
        <v>313</v>
      </c>
      <c r="X374">
        <v>2000</v>
      </c>
      <c r="AT374">
        <v>373</v>
      </c>
      <c r="AU374" t="s">
        <v>546</v>
      </c>
      <c r="AY374" t="s">
        <v>594</v>
      </c>
      <c r="AZ374">
        <v>31.82</v>
      </c>
    </row>
    <row r="375" spans="1:52" x14ac:dyDescent="0.3">
      <c r="A375" t="s">
        <v>313</v>
      </c>
      <c r="B375">
        <v>2015</v>
      </c>
      <c r="C375">
        <v>38.744999999999997</v>
      </c>
      <c r="D375">
        <v>100</v>
      </c>
      <c r="E375">
        <v>98.720010722423268</v>
      </c>
      <c r="F375">
        <v>0</v>
      </c>
      <c r="G375">
        <v>1.0923468703927079</v>
      </c>
      <c r="H375">
        <v>0.18764240718402361</v>
      </c>
      <c r="W375" t="s">
        <v>313</v>
      </c>
      <c r="X375">
        <v>2015</v>
      </c>
      <c r="AC375">
        <v>0</v>
      </c>
      <c r="AD375">
        <v>88.748157083500871</v>
      </c>
      <c r="AE375">
        <v>9.9718536389223971</v>
      </c>
      <c r="AT375">
        <v>374</v>
      </c>
      <c r="AU375" t="s">
        <v>546</v>
      </c>
      <c r="AV375">
        <v>98.720010722423268</v>
      </c>
      <c r="AY375" t="s">
        <v>594</v>
      </c>
      <c r="AZ375">
        <v>38.744999999999997</v>
      </c>
    </row>
    <row r="376" spans="1:52" x14ac:dyDescent="0.3">
      <c r="A376" t="s">
        <v>314</v>
      </c>
      <c r="B376">
        <v>2000</v>
      </c>
      <c r="C376">
        <v>5386.0649999999996</v>
      </c>
      <c r="D376">
        <v>56.232999999999976</v>
      </c>
      <c r="E376">
        <v>98.844087229695305</v>
      </c>
      <c r="F376">
        <v>0.98086335705316163</v>
      </c>
      <c r="G376">
        <v>0.17504941325155701</v>
      </c>
      <c r="H376">
        <v>0</v>
      </c>
      <c r="K376">
        <v>98.175553521900667</v>
      </c>
      <c r="L376">
        <v>1.5751407082751969</v>
      </c>
      <c r="M376">
        <v>0.24930576982413299</v>
      </c>
      <c r="N376">
        <v>0</v>
      </c>
      <c r="Q376">
        <v>99.364417192333718</v>
      </c>
      <c r="R376">
        <v>0.51832824722557203</v>
      </c>
      <c r="S376">
        <v>0.11725456044069919</v>
      </c>
      <c r="T376">
        <v>0</v>
      </c>
      <c r="W376" t="s">
        <v>314</v>
      </c>
      <c r="X376">
        <v>2000</v>
      </c>
      <c r="Y376">
        <v>81.988253964053953</v>
      </c>
      <c r="Z376">
        <v>14.77713898803241</v>
      </c>
      <c r="AA376">
        <v>0</v>
      </c>
      <c r="AB376">
        <v>67.211114976021548</v>
      </c>
      <c r="AC376">
        <v>3.8045561870632891</v>
      </c>
      <c r="AD376">
        <v>25.74972178900153</v>
      </c>
      <c r="AE376">
        <v>69.289809253630466</v>
      </c>
      <c r="AF376">
        <v>74.603597776620177</v>
      </c>
      <c r="AG376">
        <v>21.94328631874836</v>
      </c>
      <c r="AH376">
        <v>0</v>
      </c>
      <c r="AI376">
        <v>52.660311457871821</v>
      </c>
      <c r="AJ376">
        <v>5.285886809245766</v>
      </c>
      <c r="AK376">
        <v>38.600685828250953</v>
      </c>
      <c r="AL376">
        <v>54.288980884403941</v>
      </c>
      <c r="AM376">
        <v>87.793105493935826</v>
      </c>
      <c r="AN376">
        <v>9.1387012581147751</v>
      </c>
      <c r="AO376">
        <v>0</v>
      </c>
      <c r="AP376">
        <v>78.654404235821048</v>
      </c>
      <c r="AQ376">
        <v>2.6389793692738701</v>
      </c>
      <c r="AR376">
        <v>15.638423146955679</v>
      </c>
      <c r="AS376">
        <v>81.087014676104175</v>
      </c>
      <c r="AT376">
        <v>375</v>
      </c>
      <c r="AU376" t="s">
        <v>547</v>
      </c>
      <c r="AV376">
        <v>99.824950586748443</v>
      </c>
      <c r="AW376">
        <v>99.750694230175867</v>
      </c>
      <c r="AX376">
        <v>99.882745439559301</v>
      </c>
      <c r="AY376" t="s">
        <v>314</v>
      </c>
      <c r="AZ376">
        <v>5386.0649999999996</v>
      </c>
    </row>
    <row r="377" spans="1:52" x14ac:dyDescent="0.3">
      <c r="A377" t="s">
        <v>314</v>
      </c>
      <c r="B377">
        <v>2015</v>
      </c>
      <c r="C377">
        <v>5426.2579999999998</v>
      </c>
      <c r="D377">
        <v>53.597999999999999</v>
      </c>
      <c r="E377">
        <v>98.92817620268292</v>
      </c>
      <c r="F377">
        <v>1.0103011033240701</v>
      </c>
      <c r="G377">
        <v>6.1522693993006299E-2</v>
      </c>
      <c r="H377">
        <v>0</v>
      </c>
      <c r="I377">
        <v>5.605931532507687E-3</v>
      </c>
      <c r="J377">
        <v>0</v>
      </c>
      <c r="K377">
        <v>98.372334632111219</v>
      </c>
      <c r="L377">
        <v>1.5782978887156729</v>
      </c>
      <c r="M377">
        <v>4.9367479173099603E-2</v>
      </c>
      <c r="N377">
        <v>0</v>
      </c>
      <c r="O377">
        <v>1.311874068070343E-2</v>
      </c>
      <c r="P377">
        <v>0</v>
      </c>
      <c r="Q377">
        <v>99.409391183795421</v>
      </c>
      <c r="R377">
        <v>0.51856285122994061</v>
      </c>
      <c r="S377">
        <v>7.2045964974634599E-2</v>
      </c>
      <c r="T377">
        <v>0</v>
      </c>
      <c r="U377">
        <v>2.9982660974468443E-3</v>
      </c>
      <c r="V377">
        <v>0</v>
      </c>
      <c r="W377" t="s">
        <v>314</v>
      </c>
      <c r="X377">
        <v>2015</v>
      </c>
      <c r="Y377">
        <v>81.697945090493548</v>
      </c>
      <c r="Z377">
        <v>15.17275087883923</v>
      </c>
      <c r="AA377">
        <v>0</v>
      </c>
      <c r="AB377">
        <v>66.525194211654323</v>
      </c>
      <c r="AC377">
        <v>3.990184661960317</v>
      </c>
      <c r="AD377">
        <v>26.355317095718139</v>
      </c>
      <c r="AE377">
        <v>68.582674445004457</v>
      </c>
      <c r="AF377">
        <v>74.70198833172546</v>
      </c>
      <c r="AG377">
        <v>22.041676873853639</v>
      </c>
      <c r="AH377">
        <v>0</v>
      </c>
      <c r="AI377">
        <v>52.660311457871821</v>
      </c>
      <c r="AJ377">
        <v>5.4826679194563237</v>
      </c>
      <c r="AK377">
        <v>38.600685828250953</v>
      </c>
      <c r="AL377">
        <v>54.288980884403941</v>
      </c>
      <c r="AM377">
        <v>87.81559248966667</v>
      </c>
      <c r="AN377">
        <v>9.1611882538456229</v>
      </c>
      <c r="AO377">
        <v>0</v>
      </c>
      <c r="AP377">
        <v>78.654404235821048</v>
      </c>
      <c r="AQ377">
        <v>2.6839533607355661</v>
      </c>
      <c r="AR377">
        <v>15.638423146955679</v>
      </c>
      <c r="AS377">
        <v>81.087014676104175</v>
      </c>
      <c r="AT377">
        <v>376</v>
      </c>
      <c r="AU377" t="s">
        <v>547</v>
      </c>
      <c r="AV377">
        <v>99.938477306006988</v>
      </c>
      <c r="AW377">
        <v>99.9506325208269</v>
      </c>
      <c r="AX377">
        <v>99.927954035025365</v>
      </c>
      <c r="AY377" t="s">
        <v>314</v>
      </c>
      <c r="AZ377">
        <v>5426.2579999999998</v>
      </c>
    </row>
    <row r="378" spans="1:52" x14ac:dyDescent="0.3">
      <c r="A378" t="s">
        <v>315</v>
      </c>
      <c r="B378">
        <v>2000</v>
      </c>
      <c r="C378">
        <v>1988.652</v>
      </c>
      <c r="D378">
        <v>50.751999999999995</v>
      </c>
      <c r="E378">
        <v>99.10781906107583</v>
      </c>
      <c r="F378">
        <v>0.89218093892415762</v>
      </c>
      <c r="G378">
        <v>0</v>
      </c>
      <c r="H378">
        <v>0</v>
      </c>
      <c r="K378">
        <v>99.082568807339456</v>
      </c>
      <c r="L378">
        <v>0.91743119266055029</v>
      </c>
      <c r="M378">
        <v>0</v>
      </c>
      <c r="N378">
        <v>0</v>
      </c>
      <c r="Q378">
        <v>99.132321041214752</v>
      </c>
      <c r="R378">
        <v>0.86767895878524948</v>
      </c>
      <c r="S378">
        <v>0</v>
      </c>
      <c r="T378">
        <v>0</v>
      </c>
      <c r="W378" t="s">
        <v>315</v>
      </c>
      <c r="X378">
        <v>2000</v>
      </c>
      <c r="Y378">
        <v>74.01353472828059</v>
      </c>
      <c r="Z378">
        <v>20.520981849589049</v>
      </c>
      <c r="AA378">
        <v>0</v>
      </c>
      <c r="AB378">
        <v>53.492552878691527</v>
      </c>
      <c r="AC378">
        <v>0</v>
      </c>
      <c r="AD378">
        <v>41.041963699178112</v>
      </c>
      <c r="AE378">
        <v>58.065855361897732</v>
      </c>
      <c r="AT378">
        <v>377</v>
      </c>
      <c r="AU378" t="s">
        <v>548</v>
      </c>
      <c r="AV378">
        <v>100</v>
      </c>
      <c r="AW378">
        <v>100</v>
      </c>
      <c r="AX378">
        <v>100</v>
      </c>
      <c r="AY378" t="s">
        <v>315</v>
      </c>
      <c r="AZ378">
        <v>1988.652</v>
      </c>
    </row>
    <row r="379" spans="1:52" x14ac:dyDescent="0.3">
      <c r="A379" t="s">
        <v>315</v>
      </c>
      <c r="B379">
        <v>2015</v>
      </c>
      <c r="C379">
        <v>2067.5259999999998</v>
      </c>
      <c r="D379">
        <v>49.650000000000013</v>
      </c>
      <c r="E379">
        <v>99.107270791458532</v>
      </c>
      <c r="F379">
        <v>0.89272920854146343</v>
      </c>
      <c r="G379">
        <v>0</v>
      </c>
      <c r="H379">
        <v>0</v>
      </c>
      <c r="I379">
        <v>-3.6551307819839472E-5</v>
      </c>
      <c r="J379">
        <v>0</v>
      </c>
      <c r="K379">
        <v>99.082568807339456</v>
      </c>
      <c r="L379">
        <v>0.91743119266055029</v>
      </c>
      <c r="M379">
        <v>0</v>
      </c>
      <c r="N379">
        <v>0</v>
      </c>
      <c r="O379">
        <v>0</v>
      </c>
      <c r="P379">
        <v>0</v>
      </c>
      <c r="Q379">
        <v>99.132321041214752</v>
      </c>
      <c r="R379">
        <v>0.86767895878524948</v>
      </c>
      <c r="S379">
        <v>0</v>
      </c>
      <c r="T379">
        <v>0</v>
      </c>
      <c r="U379">
        <v>0</v>
      </c>
      <c r="V379">
        <v>0</v>
      </c>
      <c r="W379" t="s">
        <v>315</v>
      </c>
      <c r="X379">
        <v>2015</v>
      </c>
      <c r="Y379">
        <v>75.724271611823667</v>
      </c>
      <c r="Z379">
        <v>23.382999179634862</v>
      </c>
      <c r="AA379">
        <v>0</v>
      </c>
      <c r="AB379">
        <v>52.341272432188823</v>
      </c>
      <c r="AC379">
        <v>15.743026601589809</v>
      </c>
      <c r="AD379">
        <v>31.022971757679912</v>
      </c>
      <c r="AE379">
        <v>52.341272432188823</v>
      </c>
      <c r="AT379">
        <v>378</v>
      </c>
      <c r="AU379" t="s">
        <v>548</v>
      </c>
      <c r="AV379">
        <v>100</v>
      </c>
      <c r="AW379">
        <v>100</v>
      </c>
      <c r="AX379">
        <v>100</v>
      </c>
      <c r="AY379" t="s">
        <v>315</v>
      </c>
      <c r="AZ379">
        <v>2067.5259999999998</v>
      </c>
    </row>
    <row r="380" spans="1:52" x14ac:dyDescent="0.3">
      <c r="A380" t="s">
        <v>316</v>
      </c>
      <c r="B380">
        <v>2000</v>
      </c>
      <c r="C380">
        <v>412.33600000000001</v>
      </c>
      <c r="D380">
        <v>15.812999999999999</v>
      </c>
      <c r="E380">
        <v>20.861780163986982</v>
      </c>
      <c r="F380">
        <v>3.3045329819135718</v>
      </c>
      <c r="G380">
        <v>12.798713203967379</v>
      </c>
      <c r="H380">
        <v>63.034973650132073</v>
      </c>
      <c r="K380">
        <v>13.045211769275859</v>
      </c>
      <c r="L380">
        <v>1.627890369724917</v>
      </c>
      <c r="M380">
        <v>12.07082539678027</v>
      </c>
      <c r="N380">
        <v>73.25607246421896</v>
      </c>
      <c r="Q380">
        <v>62.476492327747451</v>
      </c>
      <c r="R380">
        <v>12.23082853571907</v>
      </c>
      <c r="S380">
        <v>16.67392289369494</v>
      </c>
      <c r="T380">
        <v>8.6187562428385434</v>
      </c>
      <c r="W380" t="s">
        <v>316</v>
      </c>
      <c r="X380">
        <v>2000</v>
      </c>
      <c r="AC380">
        <v>9.9000215495228989</v>
      </c>
      <c r="AD380">
        <v>10.961758614464079</v>
      </c>
      <c r="AJ380">
        <v>9.0454360566677874</v>
      </c>
      <c r="AK380">
        <v>3.9997757126080771</v>
      </c>
      <c r="AQ380">
        <v>15.351922714246649</v>
      </c>
      <c r="AR380">
        <v>47.124569613500803</v>
      </c>
      <c r="AT380">
        <v>379</v>
      </c>
      <c r="AU380" t="s">
        <v>549</v>
      </c>
      <c r="AV380">
        <v>24.166313145900549</v>
      </c>
      <c r="AW380">
        <v>14.673102139000781</v>
      </c>
      <c r="AX380">
        <v>74.707320863466521</v>
      </c>
      <c r="AY380" t="s">
        <v>316</v>
      </c>
      <c r="AZ380">
        <v>412.33600000000001</v>
      </c>
    </row>
    <row r="381" spans="1:52" x14ac:dyDescent="0.3">
      <c r="A381" t="s">
        <v>316</v>
      </c>
      <c r="B381">
        <v>2015</v>
      </c>
      <c r="C381">
        <v>583.59100000000001</v>
      </c>
      <c r="D381">
        <v>22.329000000000001</v>
      </c>
      <c r="E381">
        <v>31.267039020385699</v>
      </c>
      <c r="F381">
        <v>5.108005868484077</v>
      </c>
      <c r="G381">
        <v>22.570862465530499</v>
      </c>
      <c r="H381">
        <v>41.054092645599709</v>
      </c>
      <c r="I381">
        <v>0.6936839237599145</v>
      </c>
      <c r="J381">
        <v>-1.4653920669688243</v>
      </c>
      <c r="K381">
        <v>18.37565312309404</v>
      </c>
      <c r="L381">
        <v>2.2930673173848262</v>
      </c>
      <c r="M381">
        <v>29.059574957874251</v>
      </c>
      <c r="N381">
        <v>50.271704601646888</v>
      </c>
      <c r="O381">
        <v>0.35536275692121205</v>
      </c>
      <c r="P381">
        <v>-1.532291190838138</v>
      </c>
      <c r="Q381">
        <v>76.109478629348985</v>
      </c>
      <c r="R381">
        <v>14.89971585112683</v>
      </c>
      <c r="S381">
        <v>0</v>
      </c>
      <c r="T381">
        <v>8.9908055195241978</v>
      </c>
      <c r="U381">
        <v>0.90886575344010223</v>
      </c>
      <c r="V381">
        <v>2.4803285112376963E-2</v>
      </c>
      <c r="W381" t="s">
        <v>316</v>
      </c>
      <c r="X381">
        <v>2015</v>
      </c>
      <c r="AC381">
        <v>18.569680367666521</v>
      </c>
      <c r="AD381">
        <v>12.69735865271919</v>
      </c>
      <c r="AJ381">
        <v>15.86968714780348</v>
      </c>
      <c r="AK381">
        <v>2.505965975290561</v>
      </c>
      <c r="AQ381">
        <v>28.984909015848189</v>
      </c>
      <c r="AR381">
        <v>47.124569613500803</v>
      </c>
      <c r="AT381">
        <v>380</v>
      </c>
      <c r="AU381" t="s">
        <v>549</v>
      </c>
      <c r="AV381">
        <v>36.37504488886978</v>
      </c>
      <c r="AW381">
        <v>20.668720440478861</v>
      </c>
      <c r="AX381">
        <v>91.009194480475813</v>
      </c>
      <c r="AY381" t="s">
        <v>316</v>
      </c>
      <c r="AZ381">
        <v>583.59100000000001</v>
      </c>
    </row>
    <row r="382" spans="1:52" x14ac:dyDescent="0.3">
      <c r="A382" t="s">
        <v>317</v>
      </c>
      <c r="B382">
        <v>2000</v>
      </c>
      <c r="C382">
        <v>7385.4160000000002</v>
      </c>
      <c r="D382">
        <v>33.247000000000007</v>
      </c>
      <c r="E382">
        <v>22.420288332345869</v>
      </c>
      <c r="F382">
        <v>14.2827239467398</v>
      </c>
      <c r="G382">
        <v>5.7742092374329266</v>
      </c>
      <c r="H382">
        <v>57.522778483481403</v>
      </c>
      <c r="K382">
        <v>8.723098694770492</v>
      </c>
      <c r="L382">
        <v>7.3767429936404536</v>
      </c>
      <c r="M382">
        <v>3.565590433138254</v>
      </c>
      <c r="N382">
        <v>80.334567878450798</v>
      </c>
      <c r="Q382">
        <v>49.921371133111933</v>
      </c>
      <c r="R382">
        <v>28.14848466386437</v>
      </c>
      <c r="S382">
        <v>10.20865237645546</v>
      </c>
      <c r="T382">
        <v>11.72149182656824</v>
      </c>
      <c r="W382" t="s">
        <v>317</v>
      </c>
      <c r="X382">
        <v>2000</v>
      </c>
      <c r="Y382">
        <v>19.53772301217024</v>
      </c>
      <c r="Z382">
        <v>19.41231829150421</v>
      </c>
      <c r="AA382">
        <v>0</v>
      </c>
      <c r="AB382">
        <v>0.12540472066603101</v>
      </c>
      <c r="AC382">
        <v>21.81688099188235</v>
      </c>
      <c r="AD382">
        <v>0.35259789913145728</v>
      </c>
      <c r="AE382">
        <v>0.25080944133206201</v>
      </c>
      <c r="AF382">
        <v>7.8259954199233119</v>
      </c>
      <c r="AG382">
        <v>7.7085493900078124</v>
      </c>
      <c r="AH382">
        <v>0</v>
      </c>
      <c r="AI382">
        <v>0.1174460299155</v>
      </c>
      <c r="AJ382">
        <v>8.4867461487059366</v>
      </c>
      <c r="AK382">
        <v>1.4604862335568999E-3</v>
      </c>
      <c r="AL382">
        <v>0.23489205983100001</v>
      </c>
      <c r="AM382">
        <v>42.727922236101918</v>
      </c>
      <c r="AN382">
        <v>42.611377008627919</v>
      </c>
      <c r="AO382">
        <v>0</v>
      </c>
      <c r="AP382">
        <v>0.11654522747399999</v>
      </c>
      <c r="AQ382">
        <v>48.581567811937951</v>
      </c>
      <c r="AR382">
        <v>1.10671286622598</v>
      </c>
      <c r="AS382">
        <v>0.23309045494799999</v>
      </c>
      <c r="AT382">
        <v>381</v>
      </c>
      <c r="AU382" t="s">
        <v>550</v>
      </c>
      <c r="AV382">
        <v>36.703012279085669</v>
      </c>
      <c r="AW382">
        <v>16.099841688410951</v>
      </c>
      <c r="AX382">
        <v>78.069855796976299</v>
      </c>
      <c r="AY382" t="s">
        <v>317</v>
      </c>
      <c r="AZ382">
        <v>7385.4160000000002</v>
      </c>
    </row>
    <row r="383" spans="1:52" x14ac:dyDescent="0.3">
      <c r="A383" t="s">
        <v>317</v>
      </c>
      <c r="B383">
        <v>2015</v>
      </c>
      <c r="C383">
        <v>10787.103999999999</v>
      </c>
      <c r="D383">
        <v>39.551000000000002</v>
      </c>
      <c r="E383">
        <v>16.191415791032309</v>
      </c>
      <c r="F383">
        <v>10.52026823515663</v>
      </c>
      <c r="G383">
        <v>34.189608817051479</v>
      </c>
      <c r="H383">
        <v>39.098707156759581</v>
      </c>
      <c r="I383">
        <v>-0.41525816942090399</v>
      </c>
      <c r="J383">
        <v>-1.2282714217814548</v>
      </c>
      <c r="K383">
        <v>8.163627970501695</v>
      </c>
      <c r="L383">
        <v>6.90362307492728</v>
      </c>
      <c r="M383">
        <v>24.58226906882032</v>
      </c>
      <c r="N383">
        <v>60.350479885750701</v>
      </c>
      <c r="O383">
        <v>-3.7298048284586473E-2</v>
      </c>
      <c r="P383">
        <v>-1.3322725328466731</v>
      </c>
      <c r="Q383">
        <v>28.46093479088707</v>
      </c>
      <c r="R383">
        <v>16.047880262430379</v>
      </c>
      <c r="S383">
        <v>48.873285094284029</v>
      </c>
      <c r="T383">
        <v>6.6178998523985229</v>
      </c>
      <c r="U383">
        <v>-1.4306957561483242</v>
      </c>
      <c r="V383">
        <v>-0.3402394649446478</v>
      </c>
      <c r="W383" t="s">
        <v>317</v>
      </c>
      <c r="X383">
        <v>2015</v>
      </c>
      <c r="Y383">
        <v>14.085234944235459</v>
      </c>
      <c r="Z383">
        <v>13.96211403524555</v>
      </c>
      <c r="AA383">
        <v>0</v>
      </c>
      <c r="AB383">
        <v>0.1231209089899117</v>
      </c>
      <c r="AC383">
        <v>15.89222341049315</v>
      </c>
      <c r="AD383">
        <v>5.2950562559343002E-2</v>
      </c>
      <c r="AE383">
        <v>0.24624181797982331</v>
      </c>
      <c r="AF383">
        <v>7.3179131010342617</v>
      </c>
      <c r="AG383">
        <v>7.2004670711187622</v>
      </c>
      <c r="AH383">
        <v>0</v>
      </c>
      <c r="AI383">
        <v>0.1174460299155</v>
      </c>
      <c r="AJ383">
        <v>7.8504385573936943</v>
      </c>
      <c r="AK383">
        <v>7.8297353277000201E-2</v>
      </c>
      <c r="AL383">
        <v>0.23489205983100001</v>
      </c>
      <c r="AM383">
        <v>24.324010261943538</v>
      </c>
      <c r="AN383">
        <v>24.207465034469539</v>
      </c>
      <c r="AO383">
        <v>0</v>
      </c>
      <c r="AP383">
        <v>0.11654522747399999</v>
      </c>
      <c r="AQ383">
        <v>28.227844335939071</v>
      </c>
      <c r="AR383">
        <v>0</v>
      </c>
      <c r="AS383">
        <v>0.23309045494799999</v>
      </c>
      <c r="AT383">
        <v>382</v>
      </c>
      <c r="AU383" t="s">
        <v>550</v>
      </c>
      <c r="AV383">
        <v>26.711684026188951</v>
      </c>
      <c r="AW383">
        <v>15.06725104542898</v>
      </c>
      <c r="AX383">
        <v>44.508815053317448</v>
      </c>
      <c r="AY383" t="s">
        <v>317</v>
      </c>
      <c r="AZ383">
        <v>10787.103999999999</v>
      </c>
    </row>
    <row r="384" spans="1:52" x14ac:dyDescent="0.3">
      <c r="A384" t="s">
        <v>318</v>
      </c>
      <c r="B384">
        <v>2000</v>
      </c>
      <c r="C384">
        <v>44896.856</v>
      </c>
      <c r="D384">
        <v>56.890999999999991</v>
      </c>
      <c r="E384">
        <v>59.387020417885147</v>
      </c>
      <c r="F384">
        <v>13.427403468842179</v>
      </c>
      <c r="G384">
        <v>14.60180759502812</v>
      </c>
      <c r="H384">
        <v>12.58376851824455</v>
      </c>
      <c r="K384">
        <v>44.574657162836317</v>
      </c>
      <c r="L384">
        <v>6.3686531134423596</v>
      </c>
      <c r="M384">
        <v>23.542829627599989</v>
      </c>
      <c r="N384">
        <v>25.513860096121331</v>
      </c>
      <c r="Q384">
        <v>70.611048252901227</v>
      </c>
      <c r="R384">
        <v>18.776152288003921</v>
      </c>
      <c r="S384">
        <v>7.8267725490254074</v>
      </c>
      <c r="T384">
        <v>2.7860269100694381</v>
      </c>
      <c r="W384" t="s">
        <v>318</v>
      </c>
      <c r="X384">
        <v>2000</v>
      </c>
      <c r="AC384">
        <v>19.555258013086199</v>
      </c>
      <c r="AD384">
        <v>2.3474268757499699</v>
      </c>
      <c r="AE384">
        <v>37.48433552904897</v>
      </c>
      <c r="AJ384">
        <v>37.422599257186732</v>
      </c>
      <c r="AK384">
        <v>0.78050781508965428</v>
      </c>
      <c r="AL384">
        <v>6.371550090559932</v>
      </c>
      <c r="AQ384">
        <v>7.6913784094145514</v>
      </c>
      <c r="AR384">
        <v>3.4624784362926002</v>
      </c>
      <c r="AS384">
        <v>59.457191407194067</v>
      </c>
      <c r="AT384">
        <v>383</v>
      </c>
      <c r="AU384" t="s">
        <v>551</v>
      </c>
      <c r="AV384">
        <v>72.814423886727326</v>
      </c>
      <c r="AW384">
        <v>50.94331027627868</v>
      </c>
      <c r="AX384">
        <v>89.387200540905155</v>
      </c>
      <c r="AY384" t="s">
        <v>318</v>
      </c>
      <c r="AZ384">
        <v>44896.856</v>
      </c>
    </row>
    <row r="385" spans="1:52" x14ac:dyDescent="0.3">
      <c r="A385" t="s">
        <v>318</v>
      </c>
      <c r="B385">
        <v>2015</v>
      </c>
      <c r="C385">
        <v>54490.406000000003</v>
      </c>
      <c r="D385">
        <v>64.801000000000002</v>
      </c>
      <c r="E385">
        <v>73.128824374600242</v>
      </c>
      <c r="F385">
        <v>16.471702673214502</v>
      </c>
      <c r="G385">
        <v>8.1470270620866998</v>
      </c>
      <c r="H385">
        <v>2.2524458900985538</v>
      </c>
      <c r="I385">
        <v>0.91612026378100642</v>
      </c>
      <c r="J385">
        <v>-0.68875484187639979</v>
      </c>
      <c r="K385">
        <v>68.672074703925958</v>
      </c>
      <c r="L385">
        <v>9.8115981189046479</v>
      </c>
      <c r="M385">
        <v>16.597415371885749</v>
      </c>
      <c r="N385">
        <v>4.918911805283642</v>
      </c>
      <c r="O385">
        <v>1.6064945027393094</v>
      </c>
      <c r="P385">
        <v>-1.3729965527225125</v>
      </c>
      <c r="Q385">
        <v>75.549668677281744</v>
      </c>
      <c r="R385">
        <v>20.089378638201961</v>
      </c>
      <c r="S385">
        <v>3.5568939141936649</v>
      </c>
      <c r="T385">
        <v>0.80405877032262651</v>
      </c>
      <c r="U385">
        <v>0.32924136162536777</v>
      </c>
      <c r="V385">
        <v>-0.13213120931645411</v>
      </c>
      <c r="W385" t="s">
        <v>318</v>
      </c>
      <c r="X385">
        <v>2015</v>
      </c>
      <c r="AC385">
        <v>23.648894959635591</v>
      </c>
      <c r="AD385">
        <v>2.7189880721740218</v>
      </c>
      <c r="AE385">
        <v>46.760941342790638</v>
      </c>
      <c r="AJ385">
        <v>60.094332560095793</v>
      </c>
      <c r="AK385">
        <v>4.6101049776840739</v>
      </c>
      <c r="AL385">
        <v>3.9676371661460981</v>
      </c>
      <c r="AQ385">
        <v>5.852360256290825</v>
      </c>
      <c r="AR385">
        <v>1.800343757392908</v>
      </c>
      <c r="AS385">
        <v>67.896964663598013</v>
      </c>
      <c r="AT385">
        <v>384</v>
      </c>
      <c r="AU385" t="s">
        <v>551</v>
      </c>
      <c r="AV385">
        <v>89.600527047814751</v>
      </c>
      <c r="AW385">
        <v>78.483672822830613</v>
      </c>
      <c r="AX385">
        <v>95.639047315483708</v>
      </c>
      <c r="AY385" t="s">
        <v>318</v>
      </c>
      <c r="AZ385">
        <v>54490.406000000003</v>
      </c>
    </row>
    <row r="386" spans="1:52" x14ac:dyDescent="0.3">
      <c r="A386" t="s">
        <v>319</v>
      </c>
      <c r="B386">
        <v>2000</v>
      </c>
      <c r="W386" t="s">
        <v>319</v>
      </c>
      <c r="X386">
        <v>2000</v>
      </c>
      <c r="AT386">
        <v>385</v>
      </c>
      <c r="AU386" t="s">
        <v>552</v>
      </c>
      <c r="AY386" t="s">
        <v>319</v>
      </c>
    </row>
    <row r="387" spans="1:52" x14ac:dyDescent="0.3">
      <c r="A387" t="s">
        <v>319</v>
      </c>
      <c r="B387">
        <v>2015</v>
      </c>
      <c r="C387">
        <v>12339.812</v>
      </c>
      <c r="D387">
        <v>18.803999999999998</v>
      </c>
      <c r="E387">
        <v>10.35011305687943</v>
      </c>
      <c r="F387">
        <v>9.127487589987398</v>
      </c>
      <c r="G387">
        <v>19.622526781704568</v>
      </c>
      <c r="H387">
        <v>60.89987257142861</v>
      </c>
      <c r="K387">
        <v>6.3651708551945001</v>
      </c>
      <c r="L387">
        <v>6.7569710724940171</v>
      </c>
      <c r="M387">
        <v>16.91714378659708</v>
      </c>
      <c r="N387">
        <v>69.960714285714403</v>
      </c>
      <c r="Q387">
        <v>27.55716299348915</v>
      </c>
      <c r="R387">
        <v>19.363419261673879</v>
      </c>
      <c r="S387">
        <v>31.304417744837341</v>
      </c>
      <c r="T387">
        <v>21.77499999999964</v>
      </c>
      <c r="W387" t="s">
        <v>319</v>
      </c>
      <c r="X387">
        <v>2015</v>
      </c>
      <c r="AC387">
        <v>10.241170736500999</v>
      </c>
      <c r="AD387">
        <v>7.9937371938208601E-2</v>
      </c>
      <c r="AE387">
        <v>2.9004948440218298E-2</v>
      </c>
      <c r="AJ387">
        <v>6.3447906810001466</v>
      </c>
      <c r="AK387">
        <v>0</v>
      </c>
      <c r="AL387">
        <v>2.0380174194354599E-2</v>
      </c>
      <c r="AQ387">
        <v>27.023378219009739</v>
      </c>
      <c r="AR387">
        <v>0.46985202090848871</v>
      </c>
      <c r="AS387">
        <v>6.3932753570918599E-2</v>
      </c>
      <c r="AT387">
        <v>386</v>
      </c>
      <c r="AU387" t="s">
        <v>552</v>
      </c>
      <c r="AV387">
        <v>19.477600646866829</v>
      </c>
      <c r="AW387">
        <v>13.122141927688521</v>
      </c>
      <c r="AX387">
        <v>46.920582255163033</v>
      </c>
      <c r="AY387" t="s">
        <v>319</v>
      </c>
      <c r="AZ387">
        <v>12339.812</v>
      </c>
    </row>
    <row r="388" spans="1:52" x14ac:dyDescent="0.3">
      <c r="A388" t="s">
        <v>320</v>
      </c>
      <c r="B388">
        <v>2000</v>
      </c>
      <c r="C388">
        <v>40749.800000000003</v>
      </c>
      <c r="D388">
        <v>76.261999999999986</v>
      </c>
      <c r="E388">
        <v>99.901866312948371</v>
      </c>
      <c r="F388">
        <v>7.6319578874445099E-2</v>
      </c>
      <c r="G388">
        <v>2.1814108177171599E-2</v>
      </c>
      <c r="H388">
        <v>0</v>
      </c>
      <c r="K388">
        <v>99.98705281090291</v>
      </c>
      <c r="L388">
        <v>0</v>
      </c>
      <c r="M388">
        <v>1.29471890970905E-2</v>
      </c>
      <c r="N388">
        <v>0</v>
      </c>
      <c r="Q388">
        <v>99.875350392982412</v>
      </c>
      <c r="R388">
        <v>0.10007550139577399</v>
      </c>
      <c r="S388">
        <v>2.4574105621809401E-2</v>
      </c>
      <c r="T388">
        <v>0</v>
      </c>
      <c r="W388" t="s">
        <v>320</v>
      </c>
      <c r="X388">
        <v>2000</v>
      </c>
      <c r="Y388">
        <v>93.534323975005876</v>
      </c>
      <c r="Z388">
        <v>1.5378569553852</v>
      </c>
      <c r="AA388">
        <v>0</v>
      </c>
      <c r="AB388">
        <v>91.996467019620681</v>
      </c>
      <c r="AC388">
        <v>8.17180127144541E-2</v>
      </c>
      <c r="AD388">
        <v>2.9939958980559469</v>
      </c>
      <c r="AE388">
        <v>96.826152402177982</v>
      </c>
      <c r="AF388">
        <v>92.505658554740222</v>
      </c>
      <c r="AG388">
        <v>2.7704202046563111</v>
      </c>
      <c r="AH388">
        <v>0</v>
      </c>
      <c r="AI388">
        <v>89.735238350083904</v>
      </c>
      <c r="AJ388">
        <v>0.1861944418042043</v>
      </c>
      <c r="AK388">
        <v>5.3546459675084179</v>
      </c>
      <c r="AL388">
        <v>94.446212401590287</v>
      </c>
      <c r="AM388">
        <v>93.854170316297157</v>
      </c>
      <c r="AN388">
        <v>1.154581802668214</v>
      </c>
      <c r="AO388">
        <v>0</v>
      </c>
      <c r="AP388">
        <v>92.699588513628939</v>
      </c>
      <c r="AQ388">
        <v>4.9230265403072203E-2</v>
      </c>
      <c r="AR388">
        <v>2.259933339933355</v>
      </c>
      <c r="AS388">
        <v>97.566186787645975</v>
      </c>
      <c r="AT388">
        <v>387</v>
      </c>
      <c r="AU388" t="s">
        <v>553</v>
      </c>
      <c r="AV388">
        <v>99.978185891822832</v>
      </c>
      <c r="AW388">
        <v>99.98705281090291</v>
      </c>
      <c r="AX388">
        <v>99.975425894378191</v>
      </c>
      <c r="AY388" t="s">
        <v>320</v>
      </c>
      <c r="AZ388">
        <v>40749.800000000003</v>
      </c>
    </row>
    <row r="389" spans="1:52" x14ac:dyDescent="0.3">
      <c r="A389" t="s">
        <v>320</v>
      </c>
      <c r="B389">
        <v>2015</v>
      </c>
      <c r="C389">
        <v>46121.699000000001</v>
      </c>
      <c r="D389">
        <v>79.579000000000008</v>
      </c>
      <c r="E389">
        <v>99.904360213098954</v>
      </c>
      <c r="F389">
        <v>7.9642645504107198E-2</v>
      </c>
      <c r="G389">
        <v>1.5997141396923101E-2</v>
      </c>
      <c r="H389">
        <v>0</v>
      </c>
      <c r="I389">
        <v>1.6626001003885448E-4</v>
      </c>
      <c r="J389">
        <v>0</v>
      </c>
      <c r="K389">
        <v>100</v>
      </c>
      <c r="L389">
        <v>0</v>
      </c>
      <c r="M389">
        <v>0</v>
      </c>
      <c r="N389">
        <v>0</v>
      </c>
      <c r="O389">
        <v>8.6314593980603145E-4</v>
      </c>
      <c r="P389">
        <v>0</v>
      </c>
      <c r="Q389">
        <v>99.879817807586122</v>
      </c>
      <c r="R389">
        <v>0.10007997776311239</v>
      </c>
      <c r="S389">
        <v>2.01022146507626E-2</v>
      </c>
      <c r="T389">
        <v>0</v>
      </c>
      <c r="U389">
        <v>2.9782764024730566E-4</v>
      </c>
      <c r="V389">
        <v>0</v>
      </c>
      <c r="W389" t="s">
        <v>320</v>
      </c>
      <c r="X389">
        <v>2015</v>
      </c>
      <c r="Y389">
        <v>97.450637575663166</v>
      </c>
      <c r="Z389">
        <v>0</v>
      </c>
      <c r="AA389">
        <v>0</v>
      </c>
      <c r="AB389">
        <v>97.450637575663166</v>
      </c>
      <c r="AC389">
        <v>0</v>
      </c>
      <c r="AD389">
        <v>0</v>
      </c>
      <c r="AE389">
        <v>99.904360213098983</v>
      </c>
      <c r="AF389">
        <v>97.543928380901548</v>
      </c>
      <c r="AG389">
        <v>0</v>
      </c>
      <c r="AH389">
        <v>0</v>
      </c>
      <c r="AI389">
        <v>97.543928380901548</v>
      </c>
      <c r="AJ389">
        <v>0</v>
      </c>
      <c r="AK389">
        <v>0</v>
      </c>
      <c r="AL389">
        <v>100</v>
      </c>
      <c r="AM389">
        <v>97.426697949206755</v>
      </c>
      <c r="AN389">
        <v>0</v>
      </c>
      <c r="AO389">
        <v>0</v>
      </c>
      <c r="AP389">
        <v>97.426697949206755</v>
      </c>
      <c r="AQ389">
        <v>0</v>
      </c>
      <c r="AR389">
        <v>0</v>
      </c>
      <c r="AS389">
        <v>99.879817807586122</v>
      </c>
      <c r="AT389">
        <v>388</v>
      </c>
      <c r="AU389" t="s">
        <v>553</v>
      </c>
      <c r="AV389">
        <v>99.984002858603077</v>
      </c>
      <c r="AW389">
        <v>100</v>
      </c>
      <c r="AX389">
        <v>99.979897785349237</v>
      </c>
      <c r="AY389" t="s">
        <v>320</v>
      </c>
      <c r="AZ389">
        <v>46121.699000000001</v>
      </c>
    </row>
    <row r="390" spans="1:52" x14ac:dyDescent="0.3">
      <c r="A390" t="s">
        <v>321</v>
      </c>
      <c r="B390">
        <v>2000</v>
      </c>
      <c r="C390">
        <v>18783.744999999999</v>
      </c>
      <c r="D390">
        <v>18.443000000000001</v>
      </c>
      <c r="E390">
        <v>85.37815263005966</v>
      </c>
      <c r="F390">
        <v>2.5628615236092229</v>
      </c>
      <c r="G390">
        <v>12.05898584633111</v>
      </c>
      <c r="H390">
        <v>0</v>
      </c>
      <c r="K390">
        <v>84.553610179478255</v>
      </c>
      <c r="L390">
        <v>1.623019259525571</v>
      </c>
      <c r="M390">
        <v>13.82337056099618</v>
      </c>
      <c r="N390">
        <v>0</v>
      </c>
      <c r="Q390">
        <v>89.024371175961491</v>
      </c>
      <c r="R390">
        <v>6.718948685777546</v>
      </c>
      <c r="S390">
        <v>4.2566801382609611</v>
      </c>
      <c r="T390">
        <v>0</v>
      </c>
      <c r="W390" t="s">
        <v>321</v>
      </c>
      <c r="X390">
        <v>2000</v>
      </c>
      <c r="AC390">
        <v>77.784323428435272</v>
      </c>
      <c r="AD390">
        <v>5.4610931755050718</v>
      </c>
      <c r="AE390">
        <v>2.132736026119328</v>
      </c>
      <c r="AJ390">
        <v>79.647778358837968</v>
      </c>
      <c r="AK390">
        <v>4.4152486385762559</v>
      </c>
      <c r="AL390">
        <v>0.49058318206402851</v>
      </c>
      <c r="AQ390">
        <v>70.148957857499681</v>
      </c>
      <c r="AR390">
        <v>9.8561271515120783</v>
      </c>
      <c r="AS390">
        <v>9.0192861669497315</v>
      </c>
      <c r="AT390">
        <v>389</v>
      </c>
      <c r="AU390" t="s">
        <v>554</v>
      </c>
      <c r="AV390">
        <v>87.941014153668888</v>
      </c>
      <c r="AW390">
        <v>86.176629439003818</v>
      </c>
      <c r="AX390">
        <v>95.743319861739039</v>
      </c>
      <c r="AY390" t="s">
        <v>321</v>
      </c>
      <c r="AZ390">
        <v>18783.744999999999</v>
      </c>
    </row>
    <row r="391" spans="1:52" x14ac:dyDescent="0.3">
      <c r="A391" t="s">
        <v>321</v>
      </c>
      <c r="B391">
        <v>2015</v>
      </c>
      <c r="C391">
        <v>20715.009999999998</v>
      </c>
      <c r="D391">
        <v>18.356000000000002</v>
      </c>
      <c r="E391">
        <v>94.206673691587113</v>
      </c>
      <c r="F391">
        <v>2.7328731958051891</v>
      </c>
      <c r="G391">
        <v>0.41226857412602191</v>
      </c>
      <c r="H391">
        <v>2.6481845384816669</v>
      </c>
      <c r="I391">
        <v>0.58856807076849693</v>
      </c>
      <c r="J391">
        <v>0.17654563589877778</v>
      </c>
      <c r="K391">
        <v>95.265042604977594</v>
      </c>
      <c r="L391">
        <v>1.8286268153329459</v>
      </c>
      <c r="M391">
        <v>0</v>
      </c>
      <c r="N391">
        <v>2.9063305796894658</v>
      </c>
      <c r="O391">
        <v>0.71409549503328928</v>
      </c>
      <c r="P391">
        <v>0.19375537197929774</v>
      </c>
      <c r="Q391">
        <v>89.499249875676682</v>
      </c>
      <c r="R391">
        <v>6.7547892715992486</v>
      </c>
      <c r="S391">
        <v>2.245960852724068</v>
      </c>
      <c r="T391">
        <v>1.5</v>
      </c>
      <c r="U391">
        <v>3.1658579981012736E-2</v>
      </c>
      <c r="V391">
        <v>0.1</v>
      </c>
      <c r="W391" t="s">
        <v>321</v>
      </c>
      <c r="X391">
        <v>2015</v>
      </c>
      <c r="AC391">
        <v>86.618338275065071</v>
      </c>
      <c r="AD391">
        <v>5.461287662777857</v>
      </c>
      <c r="AE391">
        <v>2.1270477537442032</v>
      </c>
      <c r="AJ391">
        <v>90.359210784337307</v>
      </c>
      <c r="AK391">
        <v>4.4152486385762559</v>
      </c>
      <c r="AL391">
        <v>0.49058318206402851</v>
      </c>
      <c r="AQ391">
        <v>70.623836557214872</v>
      </c>
      <c r="AR391">
        <v>9.8561271515120783</v>
      </c>
      <c r="AS391">
        <v>9.0192861669497315</v>
      </c>
      <c r="AT391">
        <v>390</v>
      </c>
      <c r="AU391" t="s">
        <v>554</v>
      </c>
      <c r="AV391">
        <v>96.939546887392311</v>
      </c>
      <c r="AW391">
        <v>97.093669420310533</v>
      </c>
      <c r="AX391">
        <v>96.254039147275932</v>
      </c>
      <c r="AY391" t="s">
        <v>321</v>
      </c>
      <c r="AZ391">
        <v>20715.009999999998</v>
      </c>
    </row>
    <row r="392" spans="1:52" x14ac:dyDescent="0.3">
      <c r="A392" t="s">
        <v>322</v>
      </c>
      <c r="B392">
        <v>2000</v>
      </c>
      <c r="C392">
        <v>28079.664000000001</v>
      </c>
      <c r="D392">
        <v>32.494999999999997</v>
      </c>
      <c r="E392">
        <v>20.944692931364539</v>
      </c>
      <c r="F392">
        <v>5.0906792330938693</v>
      </c>
      <c r="G392">
        <v>23.031013627453909</v>
      </c>
      <c r="H392">
        <v>50.933614208087683</v>
      </c>
      <c r="K392">
        <v>11.148462246806069</v>
      </c>
      <c r="L392">
        <v>3.119118560767653</v>
      </c>
      <c r="M392">
        <v>21.792349278361151</v>
      </c>
      <c r="N392">
        <v>63.940069914065127</v>
      </c>
      <c r="Q392">
        <v>41.295348489484873</v>
      </c>
      <c r="R392">
        <v>9.1863925177647783</v>
      </c>
      <c r="S392">
        <v>25.604210638855871</v>
      </c>
      <c r="T392">
        <v>23.91404835389449</v>
      </c>
      <c r="W392" t="s">
        <v>322</v>
      </c>
      <c r="X392">
        <v>2000</v>
      </c>
      <c r="AC392">
        <v>19.550235434722669</v>
      </c>
      <c r="AD392">
        <v>1.108356503620044</v>
      </c>
      <c r="AE392">
        <v>0.28610099302183423</v>
      </c>
      <c r="AJ392">
        <v>10.853827362697469</v>
      </c>
      <c r="AK392">
        <v>0.2292698456917189</v>
      </c>
      <c r="AL392">
        <v>6.5365038416877103E-2</v>
      </c>
      <c r="AQ392">
        <v>37.572519644830273</v>
      </c>
      <c r="AR392">
        <v>2.969704347135516</v>
      </c>
      <c r="AS392">
        <v>0.75312449751907629</v>
      </c>
      <c r="AT392">
        <v>391</v>
      </c>
      <c r="AU392" t="s">
        <v>555</v>
      </c>
      <c r="AV392">
        <v>26.035372164458408</v>
      </c>
      <c r="AW392">
        <v>14.26758080757372</v>
      </c>
      <c r="AX392">
        <v>50.481741007249639</v>
      </c>
      <c r="AY392" t="s">
        <v>322</v>
      </c>
      <c r="AZ392">
        <v>28079.664000000001</v>
      </c>
    </row>
    <row r="393" spans="1:52" x14ac:dyDescent="0.3">
      <c r="A393" t="s">
        <v>322</v>
      </c>
      <c r="B393">
        <v>2015</v>
      </c>
      <c r="C393">
        <v>40234.881999999998</v>
      </c>
      <c r="D393">
        <v>33.806000000000004</v>
      </c>
      <c r="E393">
        <v>34.586104538277439</v>
      </c>
      <c r="F393">
        <v>8.5617248172391012</v>
      </c>
      <c r="G393">
        <v>30.18642070061226</v>
      </c>
      <c r="H393">
        <v>26.665749943871209</v>
      </c>
      <c r="I393">
        <v>0.90942744046085999</v>
      </c>
      <c r="J393">
        <v>-1.6178576176144317</v>
      </c>
      <c r="K393">
        <v>22.870929038922899</v>
      </c>
      <c r="L393">
        <v>6.3988322055574756</v>
      </c>
      <c r="M393">
        <v>32.241308773934627</v>
      </c>
      <c r="N393">
        <v>38.488929981584988</v>
      </c>
      <c r="O393">
        <v>0.78149778614112198</v>
      </c>
      <c r="P393">
        <v>-1.6967426621653425</v>
      </c>
      <c r="Q393">
        <v>57.525059960518313</v>
      </c>
      <c r="R393">
        <v>12.79678704103528</v>
      </c>
      <c r="S393">
        <v>26.162837279754971</v>
      </c>
      <c r="T393">
        <v>3.5153157186914541</v>
      </c>
      <c r="U393">
        <v>1.0819807647355626</v>
      </c>
      <c r="V393">
        <v>-1.3599155090135358</v>
      </c>
      <c r="W393" t="s">
        <v>322</v>
      </c>
      <c r="X393">
        <v>2015</v>
      </c>
      <c r="AC393">
        <v>29.29499225062807</v>
      </c>
      <c r="AD393">
        <v>4.5350788226670034</v>
      </c>
      <c r="AE393">
        <v>0.756033464982373</v>
      </c>
      <c r="AJ393">
        <v>22.080532483146548</v>
      </c>
      <c r="AK393">
        <v>0.68733093925131172</v>
      </c>
      <c r="AL393">
        <v>0.1030656165250381</v>
      </c>
      <c r="AQ393">
        <v>43.172610654291518</v>
      </c>
      <c r="AR393">
        <v>12.28142803782062</v>
      </c>
      <c r="AS393">
        <v>2.0710212684061631</v>
      </c>
      <c r="AT393">
        <v>392</v>
      </c>
      <c r="AU393" t="s">
        <v>555</v>
      </c>
      <c r="AV393">
        <v>43.147829355516542</v>
      </c>
      <c r="AW393">
        <v>29.269761244480382</v>
      </c>
      <c r="AX393">
        <v>70.321847001553579</v>
      </c>
      <c r="AY393" t="s">
        <v>322</v>
      </c>
      <c r="AZ393">
        <v>40234.881999999998</v>
      </c>
    </row>
    <row r="394" spans="1:52" x14ac:dyDescent="0.3">
      <c r="A394" t="s">
        <v>323</v>
      </c>
      <c r="B394">
        <v>2000</v>
      </c>
      <c r="C394">
        <v>480.75099999999998</v>
      </c>
      <c r="D394">
        <v>66.444000000000003</v>
      </c>
      <c r="E394">
        <v>80.926121966107587</v>
      </c>
      <c r="F394">
        <v>9.8791111707345181</v>
      </c>
      <c r="G394">
        <v>1.628912547368436</v>
      </c>
      <c r="H394">
        <v>7.5658543157894451</v>
      </c>
      <c r="K394">
        <v>63.450743517026808</v>
      </c>
      <c r="L394">
        <v>11.32609858823634</v>
      </c>
      <c r="M394">
        <v>2.7178947368421968</v>
      </c>
      <c r="N394">
        <v>22.50526315789466</v>
      </c>
      <c r="Q394">
        <v>89.75165623913982</v>
      </c>
      <c r="R394">
        <v>9.1483437608601754</v>
      </c>
      <c r="S394">
        <v>1.078947368421048</v>
      </c>
      <c r="T394">
        <v>2.1052631578946501E-2</v>
      </c>
      <c r="W394" t="s">
        <v>323</v>
      </c>
      <c r="X394">
        <v>2000</v>
      </c>
      <c r="AB394">
        <v>5.4402612181460005E-4</v>
      </c>
      <c r="AC394">
        <v>15.454382448980841</v>
      </c>
      <c r="AD394">
        <v>64.927713395312139</v>
      </c>
      <c r="AE394">
        <v>0.54402612181462839</v>
      </c>
      <c r="AI394">
        <v>7.179119306823E-4</v>
      </c>
      <c r="AJ394">
        <v>25.27002562386113</v>
      </c>
      <c r="AK394">
        <v>37.462805962483422</v>
      </c>
      <c r="AL394">
        <v>0.71791193068226067</v>
      </c>
      <c r="AP394">
        <v>4.4598395944299999E-4</v>
      </c>
      <c r="AQ394">
        <v>10.035630090729519</v>
      </c>
      <c r="AR394">
        <v>79.270042188967267</v>
      </c>
      <c r="AS394">
        <v>0.44598395944303548</v>
      </c>
      <c r="AT394">
        <v>393</v>
      </c>
      <c r="AU394" t="s">
        <v>556</v>
      </c>
      <c r="AV394">
        <v>90.805233136842119</v>
      </c>
      <c r="AW394">
        <v>74.776842105263142</v>
      </c>
      <c r="AX394">
        <v>98.9</v>
      </c>
      <c r="AY394" t="s">
        <v>323</v>
      </c>
      <c r="AZ394">
        <v>480.75099999999998</v>
      </c>
    </row>
    <row r="395" spans="1:52" x14ac:dyDescent="0.3">
      <c r="A395" t="s">
        <v>323</v>
      </c>
      <c r="B395">
        <v>2015</v>
      </c>
      <c r="C395">
        <v>542.97500000000002</v>
      </c>
      <c r="D395">
        <v>66.043000000000021</v>
      </c>
      <c r="E395">
        <v>79.219198426854149</v>
      </c>
      <c r="F395">
        <v>9.6708199310406098</v>
      </c>
      <c r="G395">
        <v>4.7937386421052688</v>
      </c>
      <c r="H395">
        <v>6.3162429999999707</v>
      </c>
      <c r="I395">
        <v>-0.11379490261689587</v>
      </c>
      <c r="J395">
        <v>-8.3307421052631628E-2</v>
      </c>
      <c r="K395">
        <v>61.382105295435061</v>
      </c>
      <c r="L395">
        <v>10.956842072985969</v>
      </c>
      <c r="M395">
        <v>9.5926315789474792</v>
      </c>
      <c r="N395">
        <v>18.068421052631489</v>
      </c>
      <c r="O395">
        <v>-0.13790921477278317</v>
      </c>
      <c r="P395">
        <v>-0.29578947368421138</v>
      </c>
      <c r="Q395">
        <v>88.390407661195368</v>
      </c>
      <c r="R395">
        <v>9.0095923388046639</v>
      </c>
      <c r="S395">
        <v>2.326315789473647</v>
      </c>
      <c r="T395">
        <v>0.2736842105263193</v>
      </c>
      <c r="U395">
        <v>-9.0749905196296748E-2</v>
      </c>
      <c r="V395">
        <v>1.6842105263158189E-2</v>
      </c>
      <c r="W395" t="s">
        <v>323</v>
      </c>
      <c r="X395">
        <v>2015</v>
      </c>
      <c r="AB395">
        <v>1.1817445336815E-3</v>
      </c>
      <c r="AC395">
        <v>13.264186002282591</v>
      </c>
      <c r="AD395">
        <v>64.773267890890068</v>
      </c>
      <c r="AE395">
        <v>1.181744533681498</v>
      </c>
      <c r="AI395">
        <v>6.4776010993750001E-4</v>
      </c>
      <c r="AJ395">
        <v>23.271539223014148</v>
      </c>
      <c r="AK395">
        <v>37.462805962483422</v>
      </c>
      <c r="AL395">
        <v>0.64776010993748967</v>
      </c>
      <c r="AP395">
        <v>1.4658725287974E-3</v>
      </c>
      <c r="AQ395">
        <v>7.6544929434307347</v>
      </c>
      <c r="AR395">
        <v>79.270042188967267</v>
      </c>
      <c r="AS395">
        <v>1.465872528797362</v>
      </c>
      <c r="AT395">
        <v>394</v>
      </c>
      <c r="AU395" t="s">
        <v>556</v>
      </c>
      <c r="AV395">
        <v>88.89001835789476</v>
      </c>
      <c r="AW395">
        <v>72.338947368421032</v>
      </c>
      <c r="AX395">
        <v>97.400000000000034</v>
      </c>
      <c r="AY395" t="s">
        <v>323</v>
      </c>
      <c r="AZ395">
        <v>542.97500000000002</v>
      </c>
    </row>
    <row r="396" spans="1:52" x14ac:dyDescent="0.3">
      <c r="A396" t="s">
        <v>324</v>
      </c>
      <c r="B396">
        <v>2000</v>
      </c>
      <c r="C396">
        <v>1063.7149999999999</v>
      </c>
      <c r="D396">
        <v>22.686</v>
      </c>
      <c r="E396">
        <v>49.216418712179369</v>
      </c>
      <c r="F396">
        <v>20.744246435879528</v>
      </c>
      <c r="G396">
        <v>6.8675254951772819</v>
      </c>
      <c r="H396">
        <v>23.171809356763831</v>
      </c>
      <c r="K396">
        <v>46.812356691600669</v>
      </c>
      <c r="L396">
        <v>16.706587347702381</v>
      </c>
      <c r="M396">
        <v>7.1982893936567507</v>
      </c>
      <c r="N396">
        <v>29.282766567040198</v>
      </c>
      <c r="Q396">
        <v>57.409473947082873</v>
      </c>
      <c r="R396">
        <v>34.504608542170978</v>
      </c>
      <c r="S396">
        <v>5.7402804961892864</v>
      </c>
      <c r="T396">
        <v>2.3456370145568708</v>
      </c>
      <c r="W396" t="s">
        <v>324</v>
      </c>
      <c r="X396">
        <v>2000</v>
      </c>
      <c r="AB396">
        <v>3.1470107977026922</v>
      </c>
      <c r="AC396">
        <v>39.06496906522149</v>
      </c>
      <c r="AD396">
        <v>3.8949669477477542</v>
      </c>
      <c r="AE396">
        <v>6.2564826992101228</v>
      </c>
      <c r="AI396">
        <v>1.0475808281587531</v>
      </c>
      <c r="AJ396">
        <v>42.371346700981988</v>
      </c>
      <c r="AK396">
        <v>2.3583443282752312</v>
      </c>
      <c r="AL396">
        <v>2.0826656623434459</v>
      </c>
      <c r="AP396">
        <v>9.2907124089719471</v>
      </c>
      <c r="AQ396">
        <v>30.506781839165068</v>
      </c>
      <c r="AR396">
        <v>8.4320908972379875</v>
      </c>
      <c r="AS396">
        <v>18.47060121067981</v>
      </c>
      <c r="AT396">
        <v>395</v>
      </c>
      <c r="AU396" t="s">
        <v>557</v>
      </c>
      <c r="AV396">
        <v>69.960665148058894</v>
      </c>
      <c r="AW396">
        <v>63.518944039303051</v>
      </c>
      <c r="AX396">
        <v>91.914082489253843</v>
      </c>
      <c r="AY396" t="s">
        <v>324</v>
      </c>
      <c r="AZ396">
        <v>1063.7149999999999</v>
      </c>
    </row>
    <row r="397" spans="1:52" x14ac:dyDescent="0.3">
      <c r="A397" t="s">
        <v>324</v>
      </c>
      <c r="B397">
        <v>2015</v>
      </c>
      <c r="C397">
        <v>1286.97</v>
      </c>
      <c r="D397">
        <v>21.308</v>
      </c>
      <c r="E397">
        <v>58.025835693693367</v>
      </c>
      <c r="F397">
        <v>23.734467943752531</v>
      </c>
      <c r="G397">
        <v>7.301370414281676</v>
      </c>
      <c r="H397">
        <v>10.93832594827243</v>
      </c>
      <c r="I397">
        <v>0.58729446543426655</v>
      </c>
      <c r="J397">
        <v>-0.81556556056609331</v>
      </c>
      <c r="K397">
        <v>57.987538598187008</v>
      </c>
      <c r="L397">
        <v>20.694832457403219</v>
      </c>
      <c r="M397">
        <v>7.6057972620885721</v>
      </c>
      <c r="N397">
        <v>13.71183168232119</v>
      </c>
      <c r="O397">
        <v>0.74501212710575593</v>
      </c>
      <c r="P397">
        <v>-1.038062325647934</v>
      </c>
      <c r="Q397">
        <v>58.167269664013681</v>
      </c>
      <c r="R397">
        <v>34.960063761839642</v>
      </c>
      <c r="S397">
        <v>6.1770998347988382</v>
      </c>
      <c r="T397">
        <v>0.6955667393478393</v>
      </c>
      <c r="U397">
        <v>5.0519714462053854E-2</v>
      </c>
      <c r="V397">
        <v>-0.11000468501393543</v>
      </c>
      <c r="W397" t="s">
        <v>324</v>
      </c>
      <c r="X397">
        <v>2015</v>
      </c>
      <c r="AB397">
        <v>3.353950248191941</v>
      </c>
      <c r="AC397">
        <v>47.529270761752493</v>
      </c>
      <c r="AD397">
        <v>3.828671794382331</v>
      </c>
      <c r="AE397">
        <v>6.6678931375585302</v>
      </c>
      <c r="AI397">
        <v>0.95058557967772817</v>
      </c>
      <c r="AJ397">
        <v>53.73936210355447</v>
      </c>
      <c r="AK397">
        <v>2.3583443282752312</v>
      </c>
      <c r="AL397">
        <v>1.889832166357313</v>
      </c>
      <c r="AP397">
        <v>10.87751752981586</v>
      </c>
      <c r="AQ397">
        <v>28.109895407300829</v>
      </c>
      <c r="AR397">
        <v>8.4320908972379875</v>
      </c>
      <c r="AS397">
        <v>21.625283359474871</v>
      </c>
      <c r="AT397">
        <v>396</v>
      </c>
      <c r="AU397" t="s">
        <v>557</v>
      </c>
      <c r="AV397">
        <v>81.760303637445887</v>
      </c>
      <c r="AW397">
        <v>78.682371055590238</v>
      </c>
      <c r="AX397">
        <v>93.127333425853323</v>
      </c>
      <c r="AY397" t="s">
        <v>324</v>
      </c>
      <c r="AZ397">
        <v>1286.97</v>
      </c>
    </row>
    <row r="398" spans="1:52" x14ac:dyDescent="0.3">
      <c r="A398" t="s">
        <v>325</v>
      </c>
      <c r="B398">
        <v>2000</v>
      </c>
      <c r="C398">
        <v>8872.2839999999997</v>
      </c>
      <c r="D398">
        <v>84.025999999999996</v>
      </c>
      <c r="E398">
        <v>99.313896</v>
      </c>
      <c r="F398">
        <v>0.68610399999999994</v>
      </c>
      <c r="G398">
        <v>0</v>
      </c>
      <c r="H398">
        <v>0</v>
      </c>
      <c r="K398">
        <v>99.65</v>
      </c>
      <c r="L398">
        <v>0.35</v>
      </c>
      <c r="M398">
        <v>0</v>
      </c>
      <c r="N398">
        <v>0</v>
      </c>
      <c r="Q398">
        <v>99.25</v>
      </c>
      <c r="R398">
        <v>0.75</v>
      </c>
      <c r="S398">
        <v>0</v>
      </c>
      <c r="T398">
        <v>0</v>
      </c>
      <c r="W398" t="s">
        <v>325</v>
      </c>
      <c r="X398">
        <v>2000</v>
      </c>
      <c r="Y398">
        <v>91.217927012905761</v>
      </c>
      <c r="Z398">
        <v>8.0959689870942402</v>
      </c>
      <c r="AA398">
        <v>0</v>
      </c>
      <c r="AB398">
        <v>83.121958025811523</v>
      </c>
      <c r="AC398">
        <v>2.5081447885240999</v>
      </c>
      <c r="AD398">
        <v>13.68379318566438</v>
      </c>
      <c r="AE398">
        <v>83.121958025811523</v>
      </c>
      <c r="AF398">
        <v>86.416543185997597</v>
      </c>
      <c r="AG398">
        <v>13.2334568140024</v>
      </c>
      <c r="AH398">
        <v>0</v>
      </c>
      <c r="AI398">
        <v>73.183086371995202</v>
      </c>
      <c r="AJ398">
        <v>2.0045887588646072</v>
      </c>
      <c r="AK398">
        <v>24.4623248691402</v>
      </c>
      <c r="AL398">
        <v>73.183086371995202</v>
      </c>
      <c r="AM398">
        <v>92.126808123427693</v>
      </c>
      <c r="AN398">
        <v>7.1231918765723083</v>
      </c>
      <c r="AO398">
        <v>0</v>
      </c>
      <c r="AP398">
        <v>85.003616246855387</v>
      </c>
      <c r="AQ398">
        <v>2.6034839874045752</v>
      </c>
      <c r="AR398">
        <v>11.64289976574004</v>
      </c>
      <c r="AS398">
        <v>85.003616246855387</v>
      </c>
      <c r="AT398">
        <v>397</v>
      </c>
      <c r="AU398" t="s">
        <v>558</v>
      </c>
      <c r="AV398">
        <v>100</v>
      </c>
      <c r="AW398">
        <v>100</v>
      </c>
      <c r="AX398">
        <v>100</v>
      </c>
      <c r="AY398" t="s">
        <v>325</v>
      </c>
      <c r="AZ398">
        <v>8872.2839999999997</v>
      </c>
    </row>
    <row r="399" spans="1:52" x14ac:dyDescent="0.3">
      <c r="A399" t="s">
        <v>325</v>
      </c>
      <c r="B399">
        <v>2015</v>
      </c>
      <c r="C399">
        <v>9779.4259999999995</v>
      </c>
      <c r="D399">
        <v>85.815000000000012</v>
      </c>
      <c r="E399">
        <v>99.303533614908503</v>
      </c>
      <c r="F399">
        <v>0.69323739279902818</v>
      </c>
      <c r="G399">
        <v>3.2289922924633001E-3</v>
      </c>
      <c r="H399">
        <v>0</v>
      </c>
      <c r="I399">
        <v>-6.9082567276647453E-4</v>
      </c>
      <c r="J399">
        <v>0</v>
      </c>
      <c r="K399">
        <v>99.647172003212106</v>
      </c>
      <c r="L399">
        <v>0.34999006724660542</v>
      </c>
      <c r="M399">
        <v>2.8379295413003998E-3</v>
      </c>
      <c r="N399">
        <v>0</v>
      </c>
      <c r="O399">
        <v>-1.8853311919334221E-4</v>
      </c>
      <c r="P399">
        <v>0</v>
      </c>
      <c r="Q399">
        <v>99.246731068289776</v>
      </c>
      <c r="R399">
        <v>0.74997529774526273</v>
      </c>
      <c r="S399">
        <v>3.2936339649722998E-3</v>
      </c>
      <c r="T399">
        <v>0</v>
      </c>
      <c r="U399">
        <v>-2.1792878068159401E-4</v>
      </c>
      <c r="V399">
        <v>0</v>
      </c>
      <c r="W399" t="s">
        <v>325</v>
      </c>
      <c r="X399">
        <v>2015</v>
      </c>
      <c r="Y399">
        <v>92.310835744359565</v>
      </c>
      <c r="Z399">
        <v>6.9926978705489278</v>
      </c>
      <c r="AA399">
        <v>0</v>
      </c>
      <c r="AB399">
        <v>85.318137873810642</v>
      </c>
      <c r="AC399">
        <v>1.8881915017856929</v>
      </c>
      <c r="AD399">
        <v>12.097204239312161</v>
      </c>
      <c r="AE399">
        <v>85.318137873810642</v>
      </c>
      <c r="AF399">
        <v>87.347273571185596</v>
      </c>
      <c r="AG399">
        <v>12.299898432026501</v>
      </c>
      <c r="AH399">
        <v>0</v>
      </c>
      <c r="AI399">
        <v>75.047375139159087</v>
      </c>
      <c r="AJ399">
        <v>0.86654925521957737</v>
      </c>
      <c r="AK399">
        <v>23.73324760883343</v>
      </c>
      <c r="AL399">
        <v>75.047375139159087</v>
      </c>
      <c r="AM399">
        <v>93.127794539813834</v>
      </c>
      <c r="AN399">
        <v>6.1189365284759321</v>
      </c>
      <c r="AO399">
        <v>0</v>
      </c>
      <c r="AP399">
        <v>87.008858011337907</v>
      </c>
      <c r="AQ399">
        <v>2.0563841445789781</v>
      </c>
      <c r="AR399">
        <v>10.18148891237289</v>
      </c>
      <c r="AS399">
        <v>87.008858011337907</v>
      </c>
      <c r="AT399">
        <v>398</v>
      </c>
      <c r="AU399" t="s">
        <v>558</v>
      </c>
      <c r="AV399">
        <v>99.996771007707537</v>
      </c>
      <c r="AW399">
        <v>99.9971620704587</v>
      </c>
      <c r="AX399">
        <v>99.996706366035028</v>
      </c>
      <c r="AY399" t="s">
        <v>325</v>
      </c>
      <c r="AZ399">
        <v>9779.4259999999995</v>
      </c>
    </row>
    <row r="400" spans="1:52" x14ac:dyDescent="0.3">
      <c r="A400" t="s">
        <v>326</v>
      </c>
      <c r="B400">
        <v>2000</v>
      </c>
      <c r="C400">
        <v>7165.5810000000001</v>
      </c>
      <c r="D400">
        <v>73.322000000000003</v>
      </c>
      <c r="E400">
        <v>99.899873141678739</v>
      </c>
      <c r="F400">
        <v>0.1001268583212471</v>
      </c>
      <c r="G400">
        <v>0</v>
      </c>
      <c r="H400">
        <v>0</v>
      </c>
      <c r="K400">
        <v>99.899799599198403</v>
      </c>
      <c r="L400">
        <v>0.1002004008016032</v>
      </c>
      <c r="M400">
        <v>0</v>
      </c>
      <c r="N400">
        <v>0</v>
      </c>
      <c r="Q400">
        <v>99.899899899899893</v>
      </c>
      <c r="R400">
        <v>0.10010010010010011</v>
      </c>
      <c r="S400">
        <v>0</v>
      </c>
      <c r="T400">
        <v>0</v>
      </c>
      <c r="W400" t="s">
        <v>326</v>
      </c>
      <c r="X400">
        <v>2000</v>
      </c>
      <c r="Y400">
        <v>97.852273820613703</v>
      </c>
      <c r="Z400">
        <v>2.0475993210650509</v>
      </c>
      <c r="AA400">
        <v>0</v>
      </c>
      <c r="AB400">
        <v>95.804674499548653</v>
      </c>
      <c r="AC400">
        <v>0.1191527265251288</v>
      </c>
      <c r="AD400">
        <v>3.9760459156049719</v>
      </c>
      <c r="AE400">
        <v>95.804674499548653</v>
      </c>
      <c r="AF400">
        <v>98.184339673826841</v>
      </c>
      <c r="AG400">
        <v>1.715459925371571</v>
      </c>
      <c r="AH400">
        <v>0</v>
      </c>
      <c r="AI400">
        <v>96.468879748455265</v>
      </c>
      <c r="AJ400">
        <v>0</v>
      </c>
      <c r="AK400">
        <v>3.430919850743142</v>
      </c>
      <c r="AL400">
        <v>96.468879748455265</v>
      </c>
      <c r="AM400">
        <v>97.731452488293883</v>
      </c>
      <c r="AN400">
        <v>2.1684474116060071</v>
      </c>
      <c r="AO400">
        <v>0</v>
      </c>
      <c r="AP400">
        <v>95.563005076687872</v>
      </c>
      <c r="AQ400">
        <v>0.16250614882332351</v>
      </c>
      <c r="AR400">
        <v>4.1743886743886902</v>
      </c>
      <c r="AS400">
        <v>95.563005076687872</v>
      </c>
      <c r="AT400">
        <v>399</v>
      </c>
      <c r="AU400" t="s">
        <v>559</v>
      </c>
      <c r="AV400">
        <v>100</v>
      </c>
      <c r="AW400">
        <v>100</v>
      </c>
      <c r="AX400">
        <v>100</v>
      </c>
      <c r="AY400" t="s">
        <v>326</v>
      </c>
      <c r="AZ400">
        <v>7165.5810000000001</v>
      </c>
    </row>
    <row r="401" spans="1:52" x14ac:dyDescent="0.3">
      <c r="A401" t="s">
        <v>326</v>
      </c>
      <c r="B401">
        <v>2015</v>
      </c>
      <c r="C401">
        <v>8298.6630000000005</v>
      </c>
      <c r="D401">
        <v>73.912000000000006</v>
      </c>
      <c r="E401">
        <v>99.891042029072239</v>
      </c>
      <c r="F401">
        <v>0.1001174082678899</v>
      </c>
      <c r="G401">
        <v>8.8405626598700004E-3</v>
      </c>
      <c r="H401">
        <v>0</v>
      </c>
      <c r="I401">
        <v>-5.8874084043338828E-4</v>
      </c>
      <c r="J401">
        <v>0</v>
      </c>
      <c r="K401">
        <v>99.865946086546487</v>
      </c>
      <c r="L401">
        <v>0.1001664454228149</v>
      </c>
      <c r="M401">
        <v>3.38874680306986E-2</v>
      </c>
      <c r="N401">
        <v>0</v>
      </c>
      <c r="O401">
        <v>-2.2569008434610775E-3</v>
      </c>
      <c r="P401">
        <v>0</v>
      </c>
      <c r="Q401">
        <v>99.899899899899879</v>
      </c>
      <c r="R401">
        <v>0.10010010010010011</v>
      </c>
      <c r="S401">
        <v>0</v>
      </c>
      <c r="T401">
        <v>0</v>
      </c>
      <c r="U401">
        <v>-9.4739031434680023E-16</v>
      </c>
      <c r="V401">
        <v>0</v>
      </c>
      <c r="W401" t="s">
        <v>326</v>
      </c>
      <c r="X401">
        <v>2015</v>
      </c>
      <c r="Y401">
        <v>98.987241674108958</v>
      </c>
      <c r="Z401">
        <v>0.90380035496327649</v>
      </c>
      <c r="AA401">
        <v>0</v>
      </c>
      <c r="AB401">
        <v>98.083441319145678</v>
      </c>
      <c r="AC401">
        <v>1.9596400112579002E-2</v>
      </c>
      <c r="AD401">
        <v>1.788004309813974</v>
      </c>
      <c r="AE401">
        <v>98.083441319145678</v>
      </c>
      <c r="AF401">
        <v>96.401519207495667</v>
      </c>
      <c r="AG401">
        <v>3.464426879050829</v>
      </c>
      <c r="AH401">
        <v>0</v>
      </c>
      <c r="AI401">
        <v>92.937092328444834</v>
      </c>
      <c r="AJ401">
        <v>7.5116473355910596E-2</v>
      </c>
      <c r="AK401">
        <v>6.8537372847457467</v>
      </c>
      <c r="AL401">
        <v>92.937092328444834</v>
      </c>
      <c r="AM401">
        <v>99.899899899899879</v>
      </c>
      <c r="AN401">
        <v>0</v>
      </c>
      <c r="AO401">
        <v>0</v>
      </c>
      <c r="AP401">
        <v>99.899899899899879</v>
      </c>
      <c r="AQ401">
        <v>0</v>
      </c>
      <c r="AR401">
        <v>0</v>
      </c>
      <c r="AS401">
        <v>99.899899899899879</v>
      </c>
      <c r="AT401">
        <v>400</v>
      </c>
      <c r="AU401" t="s">
        <v>559</v>
      </c>
      <c r="AV401">
        <v>99.99115943734013</v>
      </c>
      <c r="AW401">
        <v>99.966112531969301</v>
      </c>
      <c r="AX401">
        <v>99.999999999999986</v>
      </c>
      <c r="AY401" t="s">
        <v>326</v>
      </c>
      <c r="AZ401">
        <v>8298.6630000000005</v>
      </c>
    </row>
    <row r="402" spans="1:52" x14ac:dyDescent="0.3">
      <c r="A402" t="s">
        <v>327</v>
      </c>
      <c r="B402">
        <v>2000</v>
      </c>
      <c r="C402">
        <v>16354.05</v>
      </c>
      <c r="D402">
        <v>51.946999999999996</v>
      </c>
      <c r="E402">
        <v>93.057139441413852</v>
      </c>
      <c r="F402">
        <v>4.2902038780964586</v>
      </c>
      <c r="G402">
        <v>0.81062501382302798</v>
      </c>
      <c r="H402">
        <v>1.8420316666666849</v>
      </c>
      <c r="K402">
        <v>90.01064704780984</v>
      </c>
      <c r="L402">
        <v>5.0454398569400132</v>
      </c>
      <c r="M402">
        <v>1.110579761916767</v>
      </c>
      <c r="N402">
        <v>3.8333333333333708</v>
      </c>
      <c r="Q402">
        <v>95.875263663984015</v>
      </c>
      <c r="R402">
        <v>3.5915811570274978</v>
      </c>
      <c r="S402">
        <v>0.53315517898849407</v>
      </c>
      <c r="T402">
        <v>0</v>
      </c>
      <c r="W402" t="s">
        <v>327</v>
      </c>
      <c r="X402">
        <v>2000</v>
      </c>
      <c r="AC402">
        <v>19.181011584415689</v>
      </c>
      <c r="AD402">
        <v>5.6332465066423678</v>
      </c>
      <c r="AE402">
        <v>68.242881350355773</v>
      </c>
      <c r="AJ402">
        <v>37.219776559487123</v>
      </c>
      <c r="AK402">
        <v>10.179405520169849</v>
      </c>
      <c r="AL402">
        <v>42.611464968152859</v>
      </c>
      <c r="AQ402">
        <v>2.184992851546681</v>
      </c>
      <c r="AR402">
        <v>1.3494483450351049</v>
      </c>
      <c r="AS402">
        <v>92.340822467402219</v>
      </c>
      <c r="AT402">
        <v>401</v>
      </c>
      <c r="AU402" t="s">
        <v>560</v>
      </c>
      <c r="AV402">
        <v>97.347343319510287</v>
      </c>
      <c r="AW402">
        <v>95.056086904749861</v>
      </c>
      <c r="AX402">
        <v>99.466844821011506</v>
      </c>
      <c r="AY402" t="s">
        <v>327</v>
      </c>
      <c r="AZ402">
        <v>16354.05</v>
      </c>
    </row>
    <row r="403" spans="1:52" x14ac:dyDescent="0.3">
      <c r="A403" t="s">
        <v>327</v>
      </c>
      <c r="B403">
        <v>2015</v>
      </c>
      <c r="C403">
        <v>18502.413</v>
      </c>
      <c r="D403">
        <v>57.655999999999999</v>
      </c>
      <c r="E403">
        <v>92.947152944526238</v>
      </c>
      <c r="F403">
        <v>4.1836941895794864</v>
      </c>
      <c r="G403">
        <v>2.0556215325609202</v>
      </c>
      <c r="H403">
        <v>0.8135313333333436</v>
      </c>
      <c r="I403">
        <v>-7.3324331258409836E-3</v>
      </c>
      <c r="J403">
        <v>-6.8566688888889421E-2</v>
      </c>
      <c r="K403">
        <v>89.141043159707834</v>
      </c>
      <c r="L403">
        <v>4.996695244378242</v>
      </c>
      <c r="M403">
        <v>4.4289282625805697</v>
      </c>
      <c r="N403">
        <v>1.4333333333333369</v>
      </c>
      <c r="O403">
        <v>-5.797359254013372E-2</v>
      </c>
      <c r="P403">
        <v>-0.16000000000000228</v>
      </c>
      <c r="Q403">
        <v>95.742454608331414</v>
      </c>
      <c r="R403">
        <v>3.586605999895871</v>
      </c>
      <c r="S403">
        <v>0.31260605843937128</v>
      </c>
      <c r="T403">
        <v>0.35833333333334849</v>
      </c>
      <c r="U403">
        <v>-8.8539370435067131E-3</v>
      </c>
      <c r="V403">
        <v>2.38888888888899E-2</v>
      </c>
      <c r="W403" t="s">
        <v>327</v>
      </c>
      <c r="X403">
        <v>2015</v>
      </c>
      <c r="AC403">
        <v>16.729418307337259</v>
      </c>
      <c r="AD403">
        <v>5.1283299864054586</v>
      </c>
      <c r="AE403">
        <v>71.089404650783536</v>
      </c>
      <c r="AJ403">
        <v>36.350172671385131</v>
      </c>
      <c r="AK403">
        <v>10.179405520169849</v>
      </c>
      <c r="AL403">
        <v>42.611464968152859</v>
      </c>
      <c r="AQ403">
        <v>2.0521837958940821</v>
      </c>
      <c r="AR403">
        <v>1.3494483450351049</v>
      </c>
      <c r="AS403">
        <v>92.340822467402219</v>
      </c>
      <c r="AT403">
        <v>402</v>
      </c>
      <c r="AU403" t="s">
        <v>560</v>
      </c>
      <c r="AV403">
        <v>97.130847134105736</v>
      </c>
      <c r="AW403">
        <v>94.137738404086093</v>
      </c>
      <c r="AX403">
        <v>99.32906060822728</v>
      </c>
      <c r="AY403" t="s">
        <v>327</v>
      </c>
      <c r="AZ403">
        <v>18502.413</v>
      </c>
    </row>
    <row r="404" spans="1:52" x14ac:dyDescent="0.3">
      <c r="A404" t="s">
        <v>328</v>
      </c>
      <c r="B404">
        <v>2000</v>
      </c>
      <c r="C404">
        <v>6186.152</v>
      </c>
      <c r="D404">
        <v>26.485999999999997</v>
      </c>
      <c r="E404">
        <v>89.87617777597066</v>
      </c>
      <c r="F404">
        <v>2.9914851123554662</v>
      </c>
      <c r="G404">
        <v>5.7157907208445122</v>
      </c>
      <c r="H404">
        <v>1.416546390829365</v>
      </c>
      <c r="K404">
        <v>89.038398216177256</v>
      </c>
      <c r="L404">
        <v>2.2254484401012218</v>
      </c>
      <c r="M404">
        <v>7.1241376412093871</v>
      </c>
      <c r="N404">
        <v>1.6120157025121391</v>
      </c>
      <c r="Q404">
        <v>92.201501590765361</v>
      </c>
      <c r="R404">
        <v>5.1176808355336894</v>
      </c>
      <c r="S404">
        <v>1.8068118073164781</v>
      </c>
      <c r="T404">
        <v>0.87400576638447092</v>
      </c>
      <c r="W404" t="s">
        <v>328</v>
      </c>
      <c r="X404">
        <v>2000</v>
      </c>
      <c r="AC404">
        <v>75.835798261707126</v>
      </c>
      <c r="AD404">
        <v>1.153976451872694</v>
      </c>
      <c r="AE404">
        <v>12.886403062390841</v>
      </c>
      <c r="AJ404">
        <v>85.384844280453606</v>
      </c>
      <c r="AK404">
        <v>0.90557105424990747</v>
      </c>
      <c r="AL404">
        <v>2.7479828814737539</v>
      </c>
      <c r="AQ404">
        <v>50.154524313906222</v>
      </c>
      <c r="AR404">
        <v>1.8243781920726949</v>
      </c>
      <c r="AS404">
        <v>40.222599084786452</v>
      </c>
      <c r="AT404">
        <v>403</v>
      </c>
      <c r="AU404" t="s">
        <v>561</v>
      </c>
      <c r="AV404">
        <v>92.867662888326123</v>
      </c>
      <c r="AW404">
        <v>91.263846656278474</v>
      </c>
      <c r="AX404">
        <v>97.319182426299051</v>
      </c>
      <c r="AY404" t="s">
        <v>328</v>
      </c>
      <c r="AZ404">
        <v>6186.152</v>
      </c>
    </row>
    <row r="405" spans="1:52" x14ac:dyDescent="0.3">
      <c r="A405" t="s">
        <v>328</v>
      </c>
      <c r="B405">
        <v>2015</v>
      </c>
      <c r="C405">
        <v>8481.8549999999996</v>
      </c>
      <c r="D405">
        <v>26.782</v>
      </c>
      <c r="E405">
        <v>95.492141508250299</v>
      </c>
      <c r="F405">
        <v>3.154961011379664</v>
      </c>
      <c r="G405">
        <v>1.286793987359949</v>
      </c>
      <c r="H405">
        <v>6.61034930101113E-2</v>
      </c>
      <c r="I405">
        <v>0.37439758215197588</v>
      </c>
      <c r="J405">
        <v>-9.0029526521283584E-2</v>
      </c>
      <c r="K405">
        <v>96.034109185098103</v>
      </c>
      <c r="L405">
        <v>2.4003010247735652</v>
      </c>
      <c r="M405">
        <v>1.47530667257513</v>
      </c>
      <c r="N405">
        <v>9.0283117553212805E-2</v>
      </c>
      <c r="O405">
        <v>0.46638073126138979</v>
      </c>
      <c r="P405">
        <v>-0.10144883899726174</v>
      </c>
      <c r="Q405">
        <v>94.010482581977328</v>
      </c>
      <c r="R405">
        <v>5.2180890413746388</v>
      </c>
      <c r="S405">
        <v>0.7714283766480321</v>
      </c>
      <c r="T405">
        <v>0</v>
      </c>
      <c r="U405">
        <v>0.12059873274746451</v>
      </c>
      <c r="V405">
        <v>-5.8267051092298058E-2</v>
      </c>
      <c r="W405" t="s">
        <v>328</v>
      </c>
      <c r="X405">
        <v>2015</v>
      </c>
      <c r="AC405">
        <v>80.442493735515711</v>
      </c>
      <c r="AD405">
        <v>0.1043665555304301</v>
      </c>
      <c r="AE405">
        <v>14.94528121720413</v>
      </c>
      <c r="AJ405">
        <v>95.790205379050136</v>
      </c>
      <c r="AK405">
        <v>0</v>
      </c>
      <c r="AL405">
        <v>0.24390380604796669</v>
      </c>
      <c r="AQ405">
        <v>39.66093186527133</v>
      </c>
      <c r="AR405">
        <v>0.38139464201785689</v>
      </c>
      <c r="AS405">
        <v>53.968156074688153</v>
      </c>
      <c r="AT405">
        <v>404</v>
      </c>
      <c r="AU405" t="s">
        <v>561</v>
      </c>
      <c r="AV405">
        <v>98.647102519629939</v>
      </c>
      <c r="AW405">
        <v>98.434410209871658</v>
      </c>
      <c r="AX405">
        <v>99.228571623351968</v>
      </c>
      <c r="AY405" t="s">
        <v>328</v>
      </c>
      <c r="AZ405">
        <v>8481.8549999999996</v>
      </c>
    </row>
    <row r="406" spans="1:52" x14ac:dyDescent="0.3">
      <c r="A406" t="s">
        <v>329</v>
      </c>
      <c r="B406">
        <v>2000</v>
      </c>
      <c r="C406">
        <v>62693.322</v>
      </c>
      <c r="D406">
        <v>31.390999999999998</v>
      </c>
      <c r="E406">
        <v>94.874285168495916</v>
      </c>
      <c r="F406">
        <v>4.0211027561617811</v>
      </c>
      <c r="G406">
        <v>9.9424441326467605E-2</v>
      </c>
      <c r="H406">
        <v>1.005187634015821</v>
      </c>
      <c r="K406">
        <v>95.380896958492926</v>
      </c>
      <c r="L406">
        <v>3.157304213682969</v>
      </c>
      <c r="M406">
        <v>0.1449145758231225</v>
      </c>
      <c r="N406">
        <v>1.3168842520009889</v>
      </c>
      <c r="Q406">
        <v>93.767021038652828</v>
      </c>
      <c r="R406">
        <v>5.9090437010481756</v>
      </c>
      <c r="S406">
        <v>0</v>
      </c>
      <c r="T406">
        <v>0.32393526029900988</v>
      </c>
      <c r="W406" t="s">
        <v>329</v>
      </c>
      <c r="X406">
        <v>2000</v>
      </c>
      <c r="AC406">
        <v>1.0347040805838601E-2</v>
      </c>
      <c r="AD406">
        <v>88.313842304885824</v>
      </c>
      <c r="AE406">
        <v>6.5500958228042663</v>
      </c>
      <c r="AJ406">
        <v>0</v>
      </c>
      <c r="AK406">
        <v>89.726836671582575</v>
      </c>
      <c r="AL406">
        <v>5.654060286910342</v>
      </c>
      <c r="AQ406">
        <v>3.2321965905585198E-2</v>
      </c>
      <c r="AR406">
        <v>85.283470463131209</v>
      </c>
      <c r="AS406">
        <v>8.4512286096160327</v>
      </c>
      <c r="AT406">
        <v>405</v>
      </c>
      <c r="AU406" t="s">
        <v>562</v>
      </c>
      <c r="AV406">
        <v>98.895387924657712</v>
      </c>
      <c r="AW406">
        <v>98.538201172175889</v>
      </c>
      <c r="AX406">
        <v>99.676064739701005</v>
      </c>
      <c r="AY406" t="s">
        <v>329</v>
      </c>
      <c r="AZ406">
        <v>62693.322</v>
      </c>
    </row>
    <row r="407" spans="1:52" x14ac:dyDescent="0.3">
      <c r="A407" t="s">
        <v>329</v>
      </c>
      <c r="B407">
        <v>2015</v>
      </c>
      <c r="C407">
        <v>67959.358999999997</v>
      </c>
      <c r="D407">
        <v>50.373999999999995</v>
      </c>
      <c r="E407">
        <v>95.011297174274546</v>
      </c>
      <c r="F407">
        <v>4.5589704227682484</v>
      </c>
      <c r="G407">
        <v>0.15805930995370229</v>
      </c>
      <c r="H407">
        <v>0.27167309300349962</v>
      </c>
      <c r="I407">
        <v>9.1341337185752991E-3</v>
      </c>
      <c r="J407">
        <v>-4.8900969400821427E-2</v>
      </c>
      <c r="K407">
        <v>96.218531804885131</v>
      </c>
      <c r="L407">
        <v>3.1850316529750602</v>
      </c>
      <c r="M407">
        <v>0.13818089439300249</v>
      </c>
      <c r="N407">
        <v>0.45825564774681032</v>
      </c>
      <c r="O407">
        <v>5.5842323092813707E-2</v>
      </c>
      <c r="P407">
        <v>-5.7241906950278573E-2</v>
      </c>
      <c r="Q407">
        <v>93.821988686191801</v>
      </c>
      <c r="R407">
        <v>5.912507671939581</v>
      </c>
      <c r="S407">
        <v>0.17764255231315931</v>
      </c>
      <c r="T407">
        <v>8.7861089555460098E-2</v>
      </c>
      <c r="U407">
        <v>3.66450983593154E-3</v>
      </c>
      <c r="V407">
        <v>-1.5738278049569985E-2</v>
      </c>
      <c r="W407" t="s">
        <v>329</v>
      </c>
      <c r="X407">
        <v>2015</v>
      </c>
      <c r="AC407">
        <v>2.7213320584929299</v>
      </c>
      <c r="AD407">
        <v>85.496050977001801</v>
      </c>
      <c r="AE407">
        <v>6.7939141387798152</v>
      </c>
      <c r="AJ407">
        <v>3.6357427224125161</v>
      </c>
      <c r="AK407">
        <v>88.473961170993846</v>
      </c>
      <c r="AL407">
        <v>4.1088279114787687</v>
      </c>
      <c r="AQ407">
        <v>1.8448926871075271</v>
      </c>
      <c r="AR407">
        <v>82.614803375779729</v>
      </c>
      <c r="AS407">
        <v>9.3622926233045494</v>
      </c>
      <c r="AT407">
        <v>406</v>
      </c>
      <c r="AU407" t="s">
        <v>562</v>
      </c>
      <c r="AV407">
        <v>99.5702675970428</v>
      </c>
      <c r="AW407">
        <v>99.403563457860187</v>
      </c>
      <c r="AX407">
        <v>99.734496358131381</v>
      </c>
      <c r="AY407" t="s">
        <v>329</v>
      </c>
      <c r="AZ407">
        <v>67959.358999999997</v>
      </c>
    </row>
    <row r="408" spans="1:52" x14ac:dyDescent="0.3">
      <c r="A408" t="s">
        <v>330</v>
      </c>
      <c r="B408">
        <v>2000</v>
      </c>
      <c r="C408">
        <v>2012.0509999999999</v>
      </c>
      <c r="D408">
        <v>58.548000000000002</v>
      </c>
      <c r="E408">
        <v>89.848638720091884</v>
      </c>
      <c r="F408">
        <v>3.493562079908088</v>
      </c>
      <c r="G408">
        <v>6.5831856000000633</v>
      </c>
      <c r="H408">
        <v>7.4613599999979296E-2</v>
      </c>
      <c r="K408">
        <v>84.959315068493098</v>
      </c>
      <c r="L408">
        <v>4.6006849315068461</v>
      </c>
      <c r="M408">
        <v>10.26000000000011</v>
      </c>
      <c r="N408">
        <v>0.17999999999995001</v>
      </c>
      <c r="Q408">
        <v>93.310281201578405</v>
      </c>
      <c r="R408">
        <v>2.7097187984215849</v>
      </c>
      <c r="S408">
        <v>3.9800000000000182</v>
      </c>
      <c r="T408">
        <v>0</v>
      </c>
      <c r="W408" t="s">
        <v>330</v>
      </c>
      <c r="X408">
        <v>2000</v>
      </c>
      <c r="AC408">
        <v>1.518159389311313</v>
      </c>
      <c r="AD408">
        <v>33.443966635086788</v>
      </c>
      <c r="AE408">
        <v>54.886512695693767</v>
      </c>
      <c r="AJ408">
        <v>0.92965753424637687</v>
      </c>
      <c r="AK408">
        <v>56.84191780821925</v>
      </c>
      <c r="AL408">
        <v>27.18773972602747</v>
      </c>
      <c r="AQ408">
        <v>1.943559283515927</v>
      </c>
      <c r="AR408">
        <v>16.442511538540192</v>
      </c>
      <c r="AS408">
        <v>74.924210379522293</v>
      </c>
      <c r="AT408">
        <v>407</v>
      </c>
      <c r="AU408" t="s">
        <v>563</v>
      </c>
      <c r="AV408">
        <v>93.342200799999958</v>
      </c>
      <c r="AW408">
        <v>89.559999999999945</v>
      </c>
      <c r="AX408">
        <v>96.019999999999982</v>
      </c>
      <c r="AY408" t="s">
        <v>602</v>
      </c>
      <c r="AZ408">
        <v>2012.0509999999999</v>
      </c>
    </row>
    <row r="409" spans="1:52" x14ac:dyDescent="0.3">
      <c r="A409" t="s">
        <v>330</v>
      </c>
      <c r="B409">
        <v>2015</v>
      </c>
      <c r="C409">
        <v>2078.453</v>
      </c>
      <c r="D409">
        <v>57.103999999999999</v>
      </c>
      <c r="E409">
        <v>90.911203008139594</v>
      </c>
      <c r="F409">
        <v>3.5294753918604038</v>
      </c>
      <c r="G409">
        <v>4.8644064000000267</v>
      </c>
      <c r="H409">
        <v>0.69491519999997764</v>
      </c>
      <c r="I409">
        <v>7.0837619203180685E-2</v>
      </c>
      <c r="J409">
        <v>4.1353439999999887E-2</v>
      </c>
      <c r="K409">
        <v>82.568767123287643</v>
      </c>
      <c r="L409">
        <v>4.4712328767123264</v>
      </c>
      <c r="M409">
        <v>11.34000000000009</v>
      </c>
      <c r="N409">
        <v>1.6199999999999479</v>
      </c>
      <c r="O409">
        <v>-0.15936986301369699</v>
      </c>
      <c r="P409">
        <v>9.5999999999999863E-2</v>
      </c>
      <c r="Q409">
        <v>97.177964175774235</v>
      </c>
      <c r="R409">
        <v>2.8220358242257708</v>
      </c>
      <c r="S409">
        <v>0</v>
      </c>
      <c r="T409">
        <v>0</v>
      </c>
      <c r="U409">
        <v>0.25784553161305535</v>
      </c>
      <c r="V409">
        <v>0</v>
      </c>
      <c r="W409" t="s">
        <v>330</v>
      </c>
      <c r="X409">
        <v>2015</v>
      </c>
      <c r="AC409">
        <v>8.4320047207241906</v>
      </c>
      <c r="AD409">
        <v>11.88408892568353</v>
      </c>
      <c r="AE409">
        <v>70.595109361731872</v>
      </c>
      <c r="AJ409">
        <v>19.371027397259471</v>
      </c>
      <c r="AK409">
        <v>27.301575342466379</v>
      </c>
      <c r="AL409">
        <v>35.896164383561789</v>
      </c>
      <c r="AQ409">
        <v>0</v>
      </c>
      <c r="AR409">
        <v>0</v>
      </c>
      <c r="AS409">
        <v>97.177964175774235</v>
      </c>
      <c r="AT409">
        <v>408</v>
      </c>
      <c r="AU409" t="s">
        <v>563</v>
      </c>
      <c r="AV409">
        <v>94.440678399999996</v>
      </c>
      <c r="AW409">
        <v>87.039999999999964</v>
      </c>
      <c r="AX409">
        <v>100</v>
      </c>
      <c r="AY409" t="s">
        <v>602</v>
      </c>
      <c r="AZ409">
        <v>2078.453</v>
      </c>
    </row>
    <row r="410" spans="1:52" x14ac:dyDescent="0.3">
      <c r="A410" t="s">
        <v>331</v>
      </c>
      <c r="B410">
        <v>2000</v>
      </c>
      <c r="W410" t="s">
        <v>331</v>
      </c>
      <c r="X410">
        <v>2000</v>
      </c>
      <c r="AT410">
        <v>409</v>
      </c>
      <c r="AU410" t="s">
        <v>564</v>
      </c>
      <c r="AY410" t="s">
        <v>331</v>
      </c>
    </row>
    <row r="411" spans="1:52" x14ac:dyDescent="0.3">
      <c r="A411" t="s">
        <v>331</v>
      </c>
      <c r="B411">
        <v>2015</v>
      </c>
      <c r="C411">
        <v>1184.7650000000001</v>
      </c>
      <c r="D411">
        <v>32.770000000000003</v>
      </c>
      <c r="E411">
        <v>44.011055964692801</v>
      </c>
      <c r="F411">
        <v>10.020211534141559</v>
      </c>
      <c r="G411">
        <v>22.35837385831536</v>
      </c>
      <c r="H411">
        <v>23.610358642850269</v>
      </c>
      <c r="K411">
        <v>30.119661838636318</v>
      </c>
      <c r="L411">
        <v>7.4154580874971403</v>
      </c>
      <c r="M411">
        <v>29.83875472442389</v>
      </c>
      <c r="N411">
        <v>32.626125349442653</v>
      </c>
      <c r="Q411">
        <v>72.510245073474536</v>
      </c>
      <c r="R411">
        <v>15.36404962440413</v>
      </c>
      <c r="S411">
        <v>7.0118372202782666</v>
      </c>
      <c r="T411">
        <v>5.1138680818430657</v>
      </c>
      <c r="W411" t="s">
        <v>331</v>
      </c>
      <c r="X411">
        <v>2015</v>
      </c>
      <c r="AC411">
        <v>23.470634754414309</v>
      </c>
      <c r="AD411">
        <v>11.13341677763537</v>
      </c>
      <c r="AE411">
        <v>9.4070044326431432</v>
      </c>
      <c r="AJ411">
        <v>19.566781395066808</v>
      </c>
      <c r="AK411">
        <v>3.869233689780653</v>
      </c>
      <c r="AL411">
        <v>6.6836467537888549</v>
      </c>
      <c r="AQ411">
        <v>31.276120594119728</v>
      </c>
      <c r="AR411">
        <v>26.254235201175419</v>
      </c>
      <c r="AS411">
        <v>14.979889278179391</v>
      </c>
      <c r="AT411">
        <v>410</v>
      </c>
      <c r="AU411" t="s">
        <v>564</v>
      </c>
      <c r="AV411">
        <v>54.031267498834367</v>
      </c>
      <c r="AW411">
        <v>37.535119926133461</v>
      </c>
      <c r="AX411">
        <v>87.874294697878668</v>
      </c>
      <c r="AY411" t="s">
        <v>331</v>
      </c>
      <c r="AZ411">
        <v>1184.7650000000001</v>
      </c>
    </row>
    <row r="412" spans="1:52" x14ac:dyDescent="0.3">
      <c r="A412" t="s">
        <v>332</v>
      </c>
      <c r="B412">
        <v>2000</v>
      </c>
      <c r="C412">
        <v>4874.7349999999997</v>
      </c>
      <c r="D412">
        <v>32.907000000000004</v>
      </c>
      <c r="E412">
        <v>10.971566915543571</v>
      </c>
      <c r="F412">
        <v>19.21137034206156</v>
      </c>
      <c r="G412">
        <v>12.2749033959338</v>
      </c>
      <c r="H412">
        <v>57.542159346461062</v>
      </c>
      <c r="K412">
        <v>4.3133596555852911</v>
      </c>
      <c r="L412">
        <v>7.8417838989363657</v>
      </c>
      <c r="M412">
        <v>13.690267488835261</v>
      </c>
      <c r="N412">
        <v>74.154588956643082</v>
      </c>
      <c r="Q412">
        <v>24.546766711707939</v>
      </c>
      <c r="R412">
        <v>42.392446199131449</v>
      </c>
      <c r="S412">
        <v>9.3891640977590214</v>
      </c>
      <c r="T412">
        <v>23.671622991401591</v>
      </c>
      <c r="W412" t="s">
        <v>332</v>
      </c>
      <c r="X412">
        <v>2000</v>
      </c>
      <c r="AC412">
        <v>8.7686443140086396</v>
      </c>
      <c r="AD412">
        <v>2.052895188673808</v>
      </c>
      <c r="AE412">
        <v>0.15002741286112331</v>
      </c>
      <c r="AJ412">
        <v>4.2250488352293454</v>
      </c>
      <c r="AK412">
        <v>7.9347761575958797E-2</v>
      </c>
      <c r="AL412">
        <v>8.9630587799876E-3</v>
      </c>
      <c r="AQ412">
        <v>17.97950766991779</v>
      </c>
      <c r="AR412">
        <v>6.1262164860844797</v>
      </c>
      <c r="AS412">
        <v>0.44104255570567241</v>
      </c>
      <c r="AT412">
        <v>411</v>
      </c>
      <c r="AU412" t="s">
        <v>565</v>
      </c>
      <c r="AV412">
        <v>30.182937257605129</v>
      </c>
      <c r="AW412">
        <v>12.15514355452166</v>
      </c>
      <c r="AX412">
        <v>66.939212910839387</v>
      </c>
      <c r="AY412" t="s">
        <v>332</v>
      </c>
      <c r="AZ412">
        <v>4874.7349999999997</v>
      </c>
    </row>
    <row r="413" spans="1:52" x14ac:dyDescent="0.3">
      <c r="A413" t="s">
        <v>332</v>
      </c>
      <c r="B413">
        <v>2015</v>
      </c>
      <c r="C413">
        <v>7304.5780000000004</v>
      </c>
      <c r="D413">
        <v>39.963999999999992</v>
      </c>
      <c r="E413">
        <v>13.948482308155571</v>
      </c>
      <c r="F413">
        <v>24.33664152111843</v>
      </c>
      <c r="G413">
        <v>11.03504901407336</v>
      </c>
      <c r="H413">
        <v>50.679827156652649</v>
      </c>
      <c r="I413">
        <v>0.19846102617413333</v>
      </c>
      <c r="J413">
        <v>-0.45748881265389418</v>
      </c>
      <c r="K413">
        <v>4.5296931586205664</v>
      </c>
      <c r="L413">
        <v>8.2350830245276754</v>
      </c>
      <c r="M413">
        <v>12.51554130193716</v>
      </c>
      <c r="N413">
        <v>74.719682514914595</v>
      </c>
      <c r="O413">
        <v>1.4422233535685022E-2</v>
      </c>
      <c r="P413">
        <v>3.7672903884767565E-2</v>
      </c>
      <c r="Q413">
        <v>28.09787739827377</v>
      </c>
      <c r="R413">
        <v>48.525240407649363</v>
      </c>
      <c r="S413">
        <v>8.8109764739324419</v>
      </c>
      <c r="T413">
        <v>14.56590572014443</v>
      </c>
      <c r="U413">
        <v>0.23674071243772207</v>
      </c>
      <c r="V413">
        <v>-0.6070478180838107</v>
      </c>
      <c r="W413" t="s">
        <v>332</v>
      </c>
      <c r="X413">
        <v>2015</v>
      </c>
      <c r="AC413">
        <v>7.8257586804313064</v>
      </c>
      <c r="AD413">
        <v>6.0707057420859289</v>
      </c>
      <c r="AE413">
        <v>5.2017885638336599E-2</v>
      </c>
      <c r="AJ413">
        <v>3.791289508500602</v>
      </c>
      <c r="AK413">
        <v>0.73760532099786125</v>
      </c>
      <c r="AL413">
        <v>7.9832912210410002E-4</v>
      </c>
      <c r="AQ413">
        <v>13.823879511512139</v>
      </c>
      <c r="AR413">
        <v>14.144228383879341</v>
      </c>
      <c r="AS413">
        <v>0.12976950288229461</v>
      </c>
      <c r="AT413">
        <v>412</v>
      </c>
      <c r="AU413" t="s">
        <v>565</v>
      </c>
      <c r="AV413">
        <v>38.285123829273999</v>
      </c>
      <c r="AW413">
        <v>12.764776183148239</v>
      </c>
      <c r="AX413">
        <v>76.62311780592313</v>
      </c>
      <c r="AY413" t="s">
        <v>332</v>
      </c>
      <c r="AZ413">
        <v>7304.5780000000004</v>
      </c>
    </row>
    <row r="414" spans="1:52" x14ac:dyDescent="0.3">
      <c r="A414" t="s">
        <v>333</v>
      </c>
      <c r="B414">
        <v>2000</v>
      </c>
      <c r="C414">
        <v>1.552</v>
      </c>
      <c r="D414">
        <v>0</v>
      </c>
      <c r="E414">
        <v>77.054131111603056</v>
      </c>
      <c r="F414">
        <v>3.8519727845009588</v>
      </c>
      <c r="G414">
        <v>19.09389610389599</v>
      </c>
      <c r="H414">
        <v>0</v>
      </c>
      <c r="K414">
        <v>77.054131111603056</v>
      </c>
      <c r="L414">
        <v>3.8519727845009588</v>
      </c>
      <c r="M414">
        <v>19.09389610389599</v>
      </c>
      <c r="N414">
        <v>0</v>
      </c>
      <c r="Q414">
        <v>-999</v>
      </c>
      <c r="R414">
        <v>-999</v>
      </c>
      <c r="S414">
        <v>-999</v>
      </c>
      <c r="T414">
        <v>-999</v>
      </c>
      <c r="U414">
        <v>-999</v>
      </c>
      <c r="V414">
        <v>-999</v>
      </c>
      <c r="W414" t="s">
        <v>333</v>
      </c>
      <c r="X414">
        <v>2000</v>
      </c>
      <c r="AM414">
        <v>-999</v>
      </c>
      <c r="AN414">
        <v>-999</v>
      </c>
      <c r="AO414">
        <v>-999</v>
      </c>
      <c r="AP414">
        <v>-999</v>
      </c>
      <c r="AQ414">
        <v>-999</v>
      </c>
      <c r="AR414">
        <v>-999</v>
      </c>
      <c r="AS414">
        <v>-999</v>
      </c>
      <c r="AT414">
        <v>413</v>
      </c>
      <c r="AU414" t="s">
        <v>566</v>
      </c>
      <c r="AV414">
        <v>80.906103896104014</v>
      </c>
      <c r="AW414">
        <v>80.906103896104014</v>
      </c>
      <c r="AX414">
        <v>-999</v>
      </c>
      <c r="AY414" t="s">
        <v>333</v>
      </c>
      <c r="AZ414">
        <v>1.552</v>
      </c>
    </row>
    <row r="415" spans="1:52" x14ac:dyDescent="0.3">
      <c r="A415" t="s">
        <v>333</v>
      </c>
      <c r="B415">
        <v>2015</v>
      </c>
      <c r="C415">
        <v>1.25</v>
      </c>
      <c r="D415">
        <v>0</v>
      </c>
      <c r="E415">
        <v>93.066521231265838</v>
      </c>
      <c r="F415">
        <v>4.6524398076955826</v>
      </c>
      <c r="G415">
        <v>2.281038961038576</v>
      </c>
      <c r="H415">
        <v>0</v>
      </c>
      <c r="I415">
        <v>1.0674926746441855</v>
      </c>
      <c r="J415">
        <v>0</v>
      </c>
      <c r="K415">
        <v>93.066521231265838</v>
      </c>
      <c r="L415">
        <v>4.6524398076955826</v>
      </c>
      <c r="M415">
        <v>2.281038961038576</v>
      </c>
      <c r="N415">
        <v>0</v>
      </c>
      <c r="O415">
        <v>1.0674926746441855</v>
      </c>
      <c r="P415">
        <v>0</v>
      </c>
      <c r="Q415">
        <v>-999</v>
      </c>
      <c r="R415">
        <v>-999</v>
      </c>
      <c r="S415">
        <v>-999</v>
      </c>
      <c r="T415">
        <v>-999</v>
      </c>
      <c r="U415">
        <v>-999</v>
      </c>
      <c r="V415">
        <v>-999</v>
      </c>
      <c r="W415" t="s">
        <v>333</v>
      </c>
      <c r="X415">
        <v>2015</v>
      </c>
      <c r="AM415">
        <v>-999</v>
      </c>
      <c r="AN415">
        <v>-999</v>
      </c>
      <c r="AO415">
        <v>-999</v>
      </c>
      <c r="AP415">
        <v>-999</v>
      </c>
      <c r="AQ415">
        <v>-999</v>
      </c>
      <c r="AR415">
        <v>-999</v>
      </c>
      <c r="AS415">
        <v>-999</v>
      </c>
      <c r="AT415">
        <v>414</v>
      </c>
      <c r="AU415" t="s">
        <v>566</v>
      </c>
      <c r="AV415">
        <v>97.718961038961424</v>
      </c>
      <c r="AW415">
        <v>97.718961038961424</v>
      </c>
      <c r="AX415">
        <v>-999</v>
      </c>
      <c r="AY415" t="s">
        <v>333</v>
      </c>
      <c r="AZ415">
        <v>1.25</v>
      </c>
    </row>
    <row r="416" spans="1:52" x14ac:dyDescent="0.3">
      <c r="A416" t="s">
        <v>334</v>
      </c>
      <c r="B416">
        <v>2000</v>
      </c>
      <c r="C416">
        <v>97.897999999999996</v>
      </c>
      <c r="D416">
        <v>23.012</v>
      </c>
      <c r="E416">
        <v>88.727350906858277</v>
      </c>
      <c r="F416">
        <v>0.96784991425731526</v>
      </c>
      <c r="G416">
        <v>10.304799178884389</v>
      </c>
      <c r="H416">
        <v>0</v>
      </c>
      <c r="K416">
        <v>85.690509418481284</v>
      </c>
      <c r="L416">
        <v>0.99365030247824826</v>
      </c>
      <c r="M416">
        <v>13.31584027904046</v>
      </c>
      <c r="N416">
        <v>0</v>
      </c>
      <c r="Q416">
        <v>98.887282790534996</v>
      </c>
      <c r="R416">
        <v>0.88153319739858138</v>
      </c>
      <c r="S416">
        <v>0.2311840120664215</v>
      </c>
      <c r="T416">
        <v>0</v>
      </c>
      <c r="W416" t="s">
        <v>334</v>
      </c>
      <c r="X416">
        <v>2000</v>
      </c>
      <c r="AC416">
        <v>8.9598812278682463</v>
      </c>
      <c r="AD416">
        <v>79.767469678990039</v>
      </c>
      <c r="AE416">
        <v>0</v>
      </c>
      <c r="AJ416">
        <v>8.9800290691363216</v>
      </c>
      <c r="AK416">
        <v>76.710480349344962</v>
      </c>
      <c r="AL416">
        <v>0</v>
      </c>
      <c r="AQ416">
        <v>8.8895696928219028</v>
      </c>
      <c r="AR416">
        <v>89.997713097713103</v>
      </c>
      <c r="AS416">
        <v>0</v>
      </c>
      <c r="AT416">
        <v>415</v>
      </c>
      <c r="AU416" t="s">
        <v>567</v>
      </c>
      <c r="AV416">
        <v>89.695200821115606</v>
      </c>
      <c r="AW416">
        <v>86.684159720959542</v>
      </c>
      <c r="AX416">
        <v>99.768815987933579</v>
      </c>
      <c r="AY416" t="s">
        <v>334</v>
      </c>
      <c r="AZ416">
        <v>97.897999999999996</v>
      </c>
    </row>
    <row r="417" spans="1:52" x14ac:dyDescent="0.3">
      <c r="A417" t="s">
        <v>334</v>
      </c>
      <c r="B417">
        <v>2015</v>
      </c>
      <c r="C417">
        <v>106.17</v>
      </c>
      <c r="D417">
        <v>23.712</v>
      </c>
      <c r="E417">
        <v>93.467564056370946</v>
      </c>
      <c r="F417">
        <v>1.0224149532123481</v>
      </c>
      <c r="G417">
        <v>5.5100209904166917</v>
      </c>
      <c r="H417">
        <v>0</v>
      </c>
      <c r="I417">
        <v>0.31601420996751128</v>
      </c>
      <c r="J417">
        <v>0</v>
      </c>
      <c r="K417">
        <v>92.494055756591166</v>
      </c>
      <c r="L417">
        <v>1.0725428883978001</v>
      </c>
      <c r="M417">
        <v>6.4334013550110294</v>
      </c>
      <c r="N417">
        <v>0</v>
      </c>
      <c r="O417">
        <v>0.45356975587399212</v>
      </c>
      <c r="P417">
        <v>0</v>
      </c>
      <c r="Q417">
        <v>96.599606953368223</v>
      </c>
      <c r="R417">
        <v>0.86113965296657546</v>
      </c>
      <c r="S417">
        <v>2.5392533936652062</v>
      </c>
      <c r="T417">
        <v>0</v>
      </c>
      <c r="U417">
        <v>-0.15251172247778488</v>
      </c>
      <c r="V417">
        <v>0</v>
      </c>
      <c r="W417" t="s">
        <v>334</v>
      </c>
      <c r="X417">
        <v>2015</v>
      </c>
      <c r="AC417">
        <v>13.61110700260747</v>
      </c>
      <c r="AD417">
        <v>79.856457053763492</v>
      </c>
      <c r="AE417">
        <v>0</v>
      </c>
      <c r="AJ417">
        <v>15.7835754072462</v>
      </c>
      <c r="AK417">
        <v>76.710480349344962</v>
      </c>
      <c r="AL417">
        <v>0</v>
      </c>
      <c r="AQ417">
        <v>6.6018938556551241</v>
      </c>
      <c r="AR417">
        <v>89.997713097713103</v>
      </c>
      <c r="AS417">
        <v>0</v>
      </c>
      <c r="AT417">
        <v>416</v>
      </c>
      <c r="AU417" t="s">
        <v>567</v>
      </c>
      <c r="AV417">
        <v>94.489979009583308</v>
      </c>
      <c r="AW417">
        <v>93.566598644988972</v>
      </c>
      <c r="AX417">
        <v>97.460746606334794</v>
      </c>
      <c r="AY417" t="s">
        <v>334</v>
      </c>
      <c r="AZ417">
        <v>106.17</v>
      </c>
    </row>
    <row r="418" spans="1:52" x14ac:dyDescent="0.3">
      <c r="A418" t="s">
        <v>335</v>
      </c>
      <c r="B418">
        <v>2000</v>
      </c>
      <c r="C418">
        <v>1267.98</v>
      </c>
      <c r="D418">
        <v>10.776999999999999</v>
      </c>
      <c r="E418">
        <v>90.549155737674724</v>
      </c>
      <c r="F418">
        <v>7.0201517892070289</v>
      </c>
      <c r="G418">
        <v>2.1377892473118041</v>
      </c>
      <c r="H418">
        <v>0.29290322580645262</v>
      </c>
      <c r="W418" t="s">
        <v>335</v>
      </c>
      <c r="X418">
        <v>2000</v>
      </c>
      <c r="AB418">
        <v>15.27422931588039</v>
      </c>
      <c r="AC418">
        <v>23.94213863121848</v>
      </c>
      <c r="AD418">
        <v>43.108202774332561</v>
      </c>
      <c r="AE418">
        <v>23.498814332123679</v>
      </c>
      <c r="AT418">
        <v>417</v>
      </c>
      <c r="AU418" t="s">
        <v>568</v>
      </c>
      <c r="AV418">
        <v>97.569307526881744</v>
      </c>
      <c r="AY418" t="s">
        <v>335</v>
      </c>
      <c r="AZ418">
        <v>1267.98</v>
      </c>
    </row>
    <row r="419" spans="1:52" x14ac:dyDescent="0.3">
      <c r="A419" t="s">
        <v>335</v>
      </c>
      <c r="B419">
        <v>2015</v>
      </c>
      <c r="C419">
        <v>1360.088</v>
      </c>
      <c r="D419">
        <v>8.4450000000000003</v>
      </c>
      <c r="E419">
        <v>92.146518681666919</v>
      </c>
      <c r="F419">
        <v>7.1439931462900974</v>
      </c>
      <c r="G419">
        <v>0.45206881720428532</v>
      </c>
      <c r="H419">
        <v>0.25741935483870998</v>
      </c>
      <c r="I419">
        <v>0.106490862932813</v>
      </c>
      <c r="J419">
        <v>-2.3655913978495092E-3</v>
      </c>
      <c r="W419" t="s">
        <v>335</v>
      </c>
      <c r="X419">
        <v>2015</v>
      </c>
      <c r="AB419">
        <v>10.66144864560064</v>
      </c>
      <c r="AC419">
        <v>7.3452390706267154</v>
      </c>
      <c r="AD419">
        <v>68.399050925500759</v>
      </c>
      <c r="AE419">
        <v>16.402228685539441</v>
      </c>
      <c r="AT419">
        <v>418</v>
      </c>
      <c r="AU419" t="s">
        <v>568</v>
      </c>
      <c r="AV419">
        <v>99.290511827957005</v>
      </c>
      <c r="AY419" t="s">
        <v>335</v>
      </c>
      <c r="AZ419">
        <v>1360.088</v>
      </c>
    </row>
    <row r="420" spans="1:52" x14ac:dyDescent="0.3">
      <c r="A420" t="s">
        <v>336</v>
      </c>
      <c r="B420">
        <v>2000</v>
      </c>
      <c r="C420">
        <v>9699.1919999999991</v>
      </c>
      <c r="D420">
        <v>63.432000000000002</v>
      </c>
      <c r="E420">
        <v>80.436392572190371</v>
      </c>
      <c r="F420">
        <v>3.6870465911691439</v>
      </c>
      <c r="G420">
        <v>5.0934738256128274</v>
      </c>
      <c r="H420">
        <v>10.783087011027661</v>
      </c>
      <c r="K420">
        <v>56.431866144344632</v>
      </c>
      <c r="L420">
        <v>6.8535158905936271</v>
      </c>
      <c r="M420">
        <v>8.2741784046220346</v>
      </c>
      <c r="N420">
        <v>28.4404395604397</v>
      </c>
      <c r="Q420">
        <v>94.274794678595072</v>
      </c>
      <c r="R420">
        <v>1.861604395725921</v>
      </c>
      <c r="S420">
        <v>3.259825114470047</v>
      </c>
      <c r="T420">
        <v>0.60377581120896195</v>
      </c>
      <c r="W420" t="s">
        <v>336</v>
      </c>
      <c r="X420">
        <v>2000</v>
      </c>
      <c r="Y420">
        <v>57.706381105394428</v>
      </c>
      <c r="Z420">
        <v>17.505863341599319</v>
      </c>
      <c r="AA420">
        <v>0</v>
      </c>
      <c r="AB420">
        <v>40.200517763795112</v>
      </c>
      <c r="AC420">
        <v>6.4557197934669164</v>
      </c>
      <c r="AD420">
        <v>28.55600688973173</v>
      </c>
      <c r="AE420">
        <v>45.424665888991719</v>
      </c>
      <c r="AI420">
        <v>4.0125144436470288</v>
      </c>
      <c r="AJ420">
        <v>15.574006570853991</v>
      </c>
      <c r="AK420">
        <v>36.323909810744773</v>
      </c>
      <c r="AL420">
        <v>4.5339497627458663</v>
      </c>
      <c r="AM420">
        <v>74.306133782009482</v>
      </c>
      <c r="AN420">
        <v>11.85269545947958</v>
      </c>
      <c r="AO420">
        <v>0</v>
      </c>
      <c r="AP420">
        <v>62.453438322529912</v>
      </c>
      <c r="AQ420">
        <v>0.56408810635632123</v>
      </c>
      <c r="AR420">
        <v>23.141302812602831</v>
      </c>
      <c r="AS420">
        <v>70.569403759635918</v>
      </c>
      <c r="AT420">
        <v>419</v>
      </c>
      <c r="AU420" t="s">
        <v>569</v>
      </c>
      <c r="AV420">
        <v>84.123439163359507</v>
      </c>
      <c r="AW420">
        <v>63.285382034938273</v>
      </c>
      <c r="AX420">
        <v>96.136399074320991</v>
      </c>
      <c r="AY420" t="s">
        <v>336</v>
      </c>
      <c r="AZ420">
        <v>9699.1919999999991</v>
      </c>
    </row>
    <row r="421" spans="1:52" x14ac:dyDescent="0.3">
      <c r="A421" t="s">
        <v>336</v>
      </c>
      <c r="B421">
        <v>2015</v>
      </c>
      <c r="C421">
        <v>11253.554</v>
      </c>
      <c r="D421">
        <v>66.841999999999999</v>
      </c>
      <c r="E421">
        <v>93.127828401389962</v>
      </c>
      <c r="F421">
        <v>4.643887871082474</v>
      </c>
      <c r="G421">
        <v>1.334402347307726</v>
      </c>
      <c r="H421">
        <v>0.89388138021983077</v>
      </c>
      <c r="I421">
        <v>0.8460957219466394</v>
      </c>
      <c r="J421">
        <v>-0.65928037538718864</v>
      </c>
      <c r="K421">
        <v>83.178027063839465</v>
      </c>
      <c r="L421">
        <v>10.10177350456768</v>
      </c>
      <c r="M421">
        <v>4.0243752557685184</v>
      </c>
      <c r="N421">
        <v>2.695824175824328</v>
      </c>
      <c r="O421">
        <v>1.783077394632989</v>
      </c>
      <c r="P421">
        <v>-1.7163076923076914</v>
      </c>
      <c r="Q421">
        <v>98.06358006577014</v>
      </c>
      <c r="R421">
        <v>1.9364199342298589</v>
      </c>
      <c r="S421">
        <v>0</v>
      </c>
      <c r="T421">
        <v>0</v>
      </c>
      <c r="U421">
        <v>0.25258569247833784</v>
      </c>
      <c r="V421">
        <v>-4.025172074726413E-2</v>
      </c>
      <c r="W421" t="s">
        <v>336</v>
      </c>
      <c r="X421">
        <v>2015</v>
      </c>
      <c r="Y421">
        <v>73.456851960895662</v>
      </c>
      <c r="Z421">
        <v>17.69607482572335</v>
      </c>
      <c r="AA421">
        <v>0</v>
      </c>
      <c r="AB421">
        <v>55.760777135172297</v>
      </c>
      <c r="AC421">
        <v>23.85896479794652</v>
      </c>
      <c r="AD421">
        <v>11.533184853500179</v>
      </c>
      <c r="AE421">
        <v>57.735678749943247</v>
      </c>
      <c r="AI421">
        <v>6.7256490079780198</v>
      </c>
      <c r="AJ421">
        <v>55.98420342881262</v>
      </c>
      <c r="AK421">
        <v>20.229969641956171</v>
      </c>
      <c r="AL421">
        <v>6.9638539930706722</v>
      </c>
      <c r="AM421">
        <v>88.68414267100583</v>
      </c>
      <c r="AN421">
        <v>6.4675392617762686</v>
      </c>
      <c r="AO421">
        <v>0</v>
      </c>
      <c r="AP421">
        <v>82.216603409229563</v>
      </c>
      <c r="AQ421">
        <v>6.2072886298661141</v>
      </c>
      <c r="AR421">
        <v>6.7277898936864222</v>
      </c>
      <c r="AS421">
        <v>85.128501542217606</v>
      </c>
      <c r="AT421">
        <v>420</v>
      </c>
      <c r="AU421" t="s">
        <v>569</v>
      </c>
      <c r="AV421">
        <v>97.771716272472446</v>
      </c>
      <c r="AW421">
        <v>93.279800568407154</v>
      </c>
      <c r="AX421">
        <v>100</v>
      </c>
      <c r="AY421" t="s">
        <v>336</v>
      </c>
      <c r="AZ421">
        <v>11253.554</v>
      </c>
    </row>
    <row r="422" spans="1:52" x14ac:dyDescent="0.3">
      <c r="A422" t="s">
        <v>337</v>
      </c>
      <c r="B422">
        <v>2000</v>
      </c>
      <c r="C422">
        <v>63240.156999999999</v>
      </c>
      <c r="D422">
        <v>64.741</v>
      </c>
      <c r="E422">
        <v>82.638631057385552</v>
      </c>
      <c r="F422">
        <v>1.286281246962196</v>
      </c>
      <c r="G422">
        <v>15.53643495556414</v>
      </c>
      <c r="H422">
        <v>0.53865274008810871</v>
      </c>
      <c r="K422">
        <v>69.875522844869934</v>
      </c>
      <c r="L422">
        <v>2.036381917034753</v>
      </c>
      <c r="M422">
        <v>27.005275854835411</v>
      </c>
      <c r="N422">
        <v>1.0828193832599129</v>
      </c>
      <c r="Q422">
        <v>89.589627064013328</v>
      </c>
      <c r="R422">
        <v>0.87776424033442857</v>
      </c>
      <c r="S422">
        <v>9.2903179467535608</v>
      </c>
      <c r="T422">
        <v>0.2422907488986823</v>
      </c>
      <c r="W422" t="s">
        <v>337</v>
      </c>
      <c r="X422">
        <v>2000</v>
      </c>
      <c r="Y422">
        <v>22.985095326486238</v>
      </c>
      <c r="Z422">
        <v>6.7883956715051728</v>
      </c>
      <c r="AA422">
        <v>0</v>
      </c>
      <c r="AB422">
        <v>16.19669965498106</v>
      </c>
      <c r="AC422">
        <v>13.576791343010351</v>
      </c>
      <c r="AE422">
        <v>69.061839714375211</v>
      </c>
      <c r="AI422">
        <v>7.4760942864897979</v>
      </c>
      <c r="AJ422">
        <v>37.99786651354875</v>
      </c>
      <c r="AL422">
        <v>31.87765633132118</v>
      </c>
      <c r="AM422">
        <v>43.375713839312688</v>
      </c>
      <c r="AN422">
        <v>0</v>
      </c>
      <c r="AO422">
        <v>0</v>
      </c>
      <c r="AP422">
        <v>43.375713839312688</v>
      </c>
      <c r="AQ422">
        <v>0</v>
      </c>
      <c r="AS422">
        <v>89.589627064013328</v>
      </c>
      <c r="AT422">
        <v>421</v>
      </c>
      <c r="AU422" t="s">
        <v>570</v>
      </c>
      <c r="AV422">
        <v>83.924912304347757</v>
      </c>
      <c r="AW422">
        <v>71.91190476190468</v>
      </c>
      <c r="AX422">
        <v>90.467391304347757</v>
      </c>
      <c r="AY422" t="s">
        <v>337</v>
      </c>
      <c r="AZ422">
        <v>63240.156999999999</v>
      </c>
    </row>
    <row r="423" spans="1:52" x14ac:dyDescent="0.3">
      <c r="A423" t="s">
        <v>337</v>
      </c>
      <c r="B423">
        <v>2015</v>
      </c>
      <c r="C423">
        <v>78665.83</v>
      </c>
      <c r="D423">
        <v>73.397000000000006</v>
      </c>
      <c r="E423">
        <v>96.372693509763948</v>
      </c>
      <c r="F423">
        <v>1.402472264045528</v>
      </c>
      <c r="G423">
        <v>1.892472516939421</v>
      </c>
      <c r="H423">
        <v>0.3323617092511012</v>
      </c>
      <c r="I423">
        <v>0.91560416349189311</v>
      </c>
      <c r="J423">
        <v>-1.3752735389133833E-2</v>
      </c>
      <c r="K423">
        <v>89.041955616724479</v>
      </c>
      <c r="L423">
        <v>2.5949491451801139</v>
      </c>
      <c r="M423">
        <v>7.1137560310469539</v>
      </c>
      <c r="N423">
        <v>1.2493392070484579</v>
      </c>
      <c r="O423">
        <v>1.2777621847903029</v>
      </c>
      <c r="P423">
        <v>1.1101321585903001E-2</v>
      </c>
      <c r="Q423">
        <v>99.029745162672498</v>
      </c>
      <c r="R423">
        <v>0.97025483732749596</v>
      </c>
      <c r="S423">
        <v>0</v>
      </c>
      <c r="T423">
        <v>0</v>
      </c>
      <c r="U423">
        <v>0.62934120657727799</v>
      </c>
      <c r="V423">
        <v>-1.6152716593245485E-2</v>
      </c>
      <c r="W423" t="s">
        <v>337</v>
      </c>
      <c r="X423">
        <v>2015</v>
      </c>
      <c r="Y423">
        <v>44.292399032999043</v>
      </c>
      <c r="Z423">
        <v>7.4714322819906451</v>
      </c>
      <c r="AA423">
        <v>0</v>
      </c>
      <c r="AB423">
        <v>36.820966751008399</v>
      </c>
      <c r="AC423">
        <v>14.94286456398129</v>
      </c>
      <c r="AE423">
        <v>81.42982894578266</v>
      </c>
      <c r="AI423">
        <v>19.212430723780042</v>
      </c>
      <c r="AJ423">
        <v>46.553528899159758</v>
      </c>
      <c r="AL423">
        <v>42.488426717564728</v>
      </c>
      <c r="AM423">
        <v>47.997849383234609</v>
      </c>
      <c r="AN423">
        <v>1.6290393079259451</v>
      </c>
      <c r="AO423">
        <v>0</v>
      </c>
      <c r="AP423">
        <v>46.368810075308673</v>
      </c>
      <c r="AQ423">
        <v>3.2580786158518888</v>
      </c>
      <c r="AS423">
        <v>95.771666546820612</v>
      </c>
      <c r="AT423">
        <v>422</v>
      </c>
      <c r="AU423" t="s">
        <v>570</v>
      </c>
      <c r="AV423">
        <v>97.775165773809476</v>
      </c>
      <c r="AW423">
        <v>91.636904761904589</v>
      </c>
      <c r="AX423">
        <v>100</v>
      </c>
      <c r="AY423" t="s">
        <v>337</v>
      </c>
      <c r="AZ423">
        <v>78665.83</v>
      </c>
    </row>
    <row r="424" spans="1:52" x14ac:dyDescent="0.3">
      <c r="A424" t="s">
        <v>338</v>
      </c>
      <c r="B424">
        <v>2000</v>
      </c>
      <c r="C424">
        <v>4501.4189999999999</v>
      </c>
      <c r="D424">
        <v>45.912999999999997</v>
      </c>
      <c r="E424">
        <v>95.189719540971254</v>
      </c>
      <c r="F424">
        <v>3.0562107533898719</v>
      </c>
      <c r="G424">
        <v>1.1655066827299949</v>
      </c>
      <c r="H424">
        <v>0.58856302290889029</v>
      </c>
      <c r="K424">
        <v>96.318333310382229</v>
      </c>
      <c r="L424">
        <v>0.94942992018827188</v>
      </c>
      <c r="M424">
        <v>1.868403458451098</v>
      </c>
      <c r="N424">
        <v>0.8638333109784071</v>
      </c>
      <c r="Q424">
        <v>93.860175992387369</v>
      </c>
      <c r="R424">
        <v>5.5380667620448278</v>
      </c>
      <c r="S424">
        <v>0.33747153128209822</v>
      </c>
      <c r="T424">
        <v>0.26428571428571251</v>
      </c>
      <c r="W424" t="s">
        <v>338</v>
      </c>
      <c r="X424">
        <v>2000</v>
      </c>
      <c r="AC424">
        <v>72.757002768890928</v>
      </c>
      <c r="AD424">
        <v>1.045489151286787</v>
      </c>
      <c r="AE424">
        <v>21.387227620793531</v>
      </c>
      <c r="AJ424">
        <v>96.318333310382229</v>
      </c>
      <c r="AK424">
        <v>0</v>
      </c>
      <c r="AL424">
        <v>0</v>
      </c>
      <c r="AQ424">
        <v>46.241931354782061</v>
      </c>
      <c r="AR424">
        <v>2.2192745835358658</v>
      </c>
      <c r="AS424">
        <v>45.398970054069437</v>
      </c>
      <c r="AT424">
        <v>423</v>
      </c>
      <c r="AU424" t="s">
        <v>571</v>
      </c>
      <c r="AV424">
        <v>98.245930294361116</v>
      </c>
      <c r="AW424">
        <v>97.267763230570495</v>
      </c>
      <c r="AX424">
        <v>99.398242754432189</v>
      </c>
      <c r="AY424" t="s">
        <v>338</v>
      </c>
      <c r="AZ424">
        <v>4501.4189999999999</v>
      </c>
    </row>
    <row r="425" spans="1:52" x14ac:dyDescent="0.3">
      <c r="A425" t="s">
        <v>338</v>
      </c>
      <c r="B425">
        <v>2015</v>
      </c>
      <c r="C425">
        <v>5373.5020000000004</v>
      </c>
      <c r="D425">
        <v>50.036999999999999</v>
      </c>
      <c r="E425">
        <v>96.567073356671514</v>
      </c>
      <c r="F425">
        <v>3.2739957585460968</v>
      </c>
      <c r="G425">
        <v>0.1095090891851529</v>
      </c>
      <c r="H425">
        <v>4.9421795597254202E-2</v>
      </c>
      <c r="I425">
        <v>9.1823587713350696E-2</v>
      </c>
      <c r="J425">
        <v>-3.5942748487442402E-2</v>
      </c>
      <c r="K425">
        <v>98.708908519422408</v>
      </c>
      <c r="L425">
        <v>0.97299431911333534</v>
      </c>
      <c r="M425">
        <v>0.21918037184543951</v>
      </c>
      <c r="N425">
        <v>9.8916789618826301E-2</v>
      </c>
      <c r="O425">
        <v>0.15937168060267862</v>
      </c>
      <c r="P425">
        <v>-5.0994434757305383E-2</v>
      </c>
      <c r="Q425">
        <v>94.428405765958189</v>
      </c>
      <c r="R425">
        <v>5.5715942340418128</v>
      </c>
      <c r="S425">
        <v>0</v>
      </c>
      <c r="T425">
        <v>0</v>
      </c>
      <c r="U425">
        <v>3.7881984904721361E-2</v>
      </c>
      <c r="V425">
        <v>-1.76190476190475E-2</v>
      </c>
      <c r="W425" t="s">
        <v>338</v>
      </c>
      <c r="X425">
        <v>2015</v>
      </c>
      <c r="AC425">
        <v>69.374552951335673</v>
      </c>
      <c r="AD425">
        <v>1.075779330723261</v>
      </c>
      <c r="AE425">
        <v>26.11674107461257</v>
      </c>
      <c r="AJ425">
        <v>96.117788264536514</v>
      </c>
      <c r="AK425">
        <v>1.238488187058955</v>
      </c>
      <c r="AL425">
        <v>1.3526320678269339</v>
      </c>
      <c r="AQ425">
        <v>43.8388284616696</v>
      </c>
      <c r="AR425">
        <v>0.91974524005677227</v>
      </c>
      <c r="AS425">
        <v>49.669832064231812</v>
      </c>
      <c r="AT425">
        <v>424</v>
      </c>
      <c r="AU425" t="s">
        <v>571</v>
      </c>
      <c r="AV425">
        <v>99.841069115217593</v>
      </c>
      <c r="AW425">
        <v>99.681902838535734</v>
      </c>
      <c r="AX425">
        <v>100</v>
      </c>
      <c r="AY425" t="s">
        <v>338</v>
      </c>
      <c r="AZ425">
        <v>5373.5020000000004</v>
      </c>
    </row>
    <row r="426" spans="1:52" x14ac:dyDescent="0.3">
      <c r="A426" t="s">
        <v>339</v>
      </c>
      <c r="B426">
        <v>2000</v>
      </c>
      <c r="C426">
        <v>18.876000000000001</v>
      </c>
      <c r="D426">
        <v>84.55</v>
      </c>
      <c r="E426">
        <v>80.893181818181802</v>
      </c>
      <c r="F426">
        <v>0</v>
      </c>
      <c r="G426">
        <v>16.556818181818201</v>
      </c>
      <c r="H426">
        <v>2.5499999999999998</v>
      </c>
      <c r="W426" t="s">
        <v>339</v>
      </c>
      <c r="X426">
        <v>2000</v>
      </c>
      <c r="AB426">
        <v>0</v>
      </c>
      <c r="AC426">
        <v>10.343181818181799</v>
      </c>
      <c r="AD426">
        <v>61.349999999999987</v>
      </c>
      <c r="AE426">
        <v>9.1999999999999993</v>
      </c>
      <c r="AT426">
        <v>425</v>
      </c>
      <c r="AU426" t="s">
        <v>572</v>
      </c>
      <c r="AV426">
        <v>80.893181818181802</v>
      </c>
      <c r="AY426" t="s">
        <v>339</v>
      </c>
      <c r="AZ426">
        <v>18.876000000000001</v>
      </c>
    </row>
    <row r="427" spans="1:52" x14ac:dyDescent="0.3">
      <c r="A427" t="s">
        <v>339</v>
      </c>
      <c r="B427">
        <v>2015</v>
      </c>
      <c r="C427">
        <v>34.338999999999999</v>
      </c>
      <c r="D427">
        <v>92.186000000000007</v>
      </c>
      <c r="E427">
        <v>87.988636363636374</v>
      </c>
      <c r="F427">
        <v>0</v>
      </c>
      <c r="G427">
        <v>12.01136363636363</v>
      </c>
      <c r="H427">
        <v>0</v>
      </c>
      <c r="I427">
        <v>0.4730303030303048</v>
      </c>
      <c r="J427">
        <v>-0.16999999999999998</v>
      </c>
      <c r="W427" t="s">
        <v>339</v>
      </c>
      <c r="X427">
        <v>2015</v>
      </c>
      <c r="AB427">
        <v>0</v>
      </c>
      <c r="AC427">
        <v>17.43863636363638</v>
      </c>
      <c r="AD427">
        <v>61.349999999999987</v>
      </c>
      <c r="AE427">
        <v>9.1999999999999993</v>
      </c>
      <c r="AT427">
        <v>426</v>
      </c>
      <c r="AU427" t="s">
        <v>572</v>
      </c>
      <c r="AV427">
        <v>87.988636363636374</v>
      </c>
      <c r="AY427" t="s">
        <v>339</v>
      </c>
      <c r="AZ427">
        <v>34.338999999999999</v>
      </c>
    </row>
    <row r="428" spans="1:52" x14ac:dyDescent="0.3">
      <c r="A428" t="s">
        <v>340</v>
      </c>
      <c r="B428">
        <v>2000</v>
      </c>
      <c r="C428">
        <v>9.4190000000000005</v>
      </c>
      <c r="D428">
        <v>46.018000000000001</v>
      </c>
      <c r="W428" t="s">
        <v>340</v>
      </c>
      <c r="X428">
        <v>2000</v>
      </c>
      <c r="AT428">
        <v>427</v>
      </c>
      <c r="AU428" t="s">
        <v>573</v>
      </c>
      <c r="AY428" t="s">
        <v>340</v>
      </c>
      <c r="AZ428">
        <v>9.4190000000000005</v>
      </c>
    </row>
    <row r="429" spans="1:52" x14ac:dyDescent="0.3">
      <c r="A429" t="s">
        <v>340</v>
      </c>
      <c r="B429">
        <v>2015</v>
      </c>
      <c r="C429">
        <v>9.9160000000000004</v>
      </c>
      <c r="D429">
        <v>59.716999999999999</v>
      </c>
      <c r="E429">
        <v>91.410398092469379</v>
      </c>
      <c r="F429">
        <v>7.3431671709784499E-2</v>
      </c>
      <c r="G429">
        <v>1.4212646</v>
      </c>
      <c r="H429">
        <v>7.0949056358208402</v>
      </c>
      <c r="K429">
        <v>90.996218905472659</v>
      </c>
      <c r="L429">
        <v>4.8557213930348203E-2</v>
      </c>
      <c r="M429">
        <v>0</v>
      </c>
      <c r="N429">
        <v>8.9552238805969964</v>
      </c>
      <c r="Q429">
        <v>91.68978888888897</v>
      </c>
      <c r="R429">
        <v>9.02111111111112E-2</v>
      </c>
      <c r="S429">
        <v>2.3799999999999959</v>
      </c>
      <c r="T429">
        <v>5.8399999999999181</v>
      </c>
      <c r="W429" t="s">
        <v>340</v>
      </c>
      <c r="X429">
        <v>2015</v>
      </c>
      <c r="Y429">
        <v>8.9796053981813806</v>
      </c>
      <c r="Z429">
        <v>8.9796053981813806</v>
      </c>
      <c r="AA429">
        <v>0</v>
      </c>
      <c r="AB429">
        <v>0</v>
      </c>
      <c r="AC429">
        <v>9.6541863768332874</v>
      </c>
      <c r="AD429">
        <v>8.3050244195294756</v>
      </c>
      <c r="AE429">
        <v>73.45118729610661</v>
      </c>
      <c r="AF429">
        <v>14.01490945273633</v>
      </c>
      <c r="AG429">
        <v>14.01490945273633</v>
      </c>
      <c r="AH429">
        <v>0</v>
      </c>
      <c r="AI429">
        <v>0</v>
      </c>
      <c r="AJ429">
        <v>13.037818905472649</v>
      </c>
      <c r="AK429">
        <v>14.992000000000001</v>
      </c>
      <c r="AL429">
        <v>62.966400000000007</v>
      </c>
      <c r="AM429">
        <v>5.5845055555556034</v>
      </c>
      <c r="AN429">
        <v>5.5845055555556034</v>
      </c>
      <c r="AO429">
        <v>0</v>
      </c>
      <c r="AP429">
        <v>0</v>
      </c>
      <c r="AQ429">
        <v>7.372746153846248</v>
      </c>
      <c r="AR429">
        <v>3.7962649572649569</v>
      </c>
      <c r="AS429">
        <v>80.520777777777766</v>
      </c>
      <c r="AT429">
        <v>428</v>
      </c>
      <c r="AU429" t="s">
        <v>573</v>
      </c>
      <c r="AV429">
        <v>91.483829764179163</v>
      </c>
      <c r="AW429">
        <v>91.044776119402997</v>
      </c>
      <c r="AX429">
        <v>91.780000000000086</v>
      </c>
      <c r="AY429" t="s">
        <v>340</v>
      </c>
      <c r="AZ429">
        <v>9.9160000000000004</v>
      </c>
    </row>
    <row r="430" spans="1:52" x14ac:dyDescent="0.3">
      <c r="A430" t="s">
        <v>341</v>
      </c>
      <c r="B430">
        <v>2000</v>
      </c>
      <c r="C430">
        <v>23757.635999999999</v>
      </c>
      <c r="D430">
        <v>12.082000000000001</v>
      </c>
      <c r="E430">
        <v>15.44015509285137</v>
      </c>
      <c r="F430">
        <v>11.40946938563135</v>
      </c>
      <c r="G430">
        <v>57.688325139066222</v>
      </c>
      <c r="H430">
        <v>15.46205038245107</v>
      </c>
      <c r="K430">
        <v>13.628296366906371</v>
      </c>
      <c r="L430">
        <v>7.0184083964940411</v>
      </c>
      <c r="M430">
        <v>62.030357483003968</v>
      </c>
      <c r="N430">
        <v>17.322937753595632</v>
      </c>
      <c r="Q430">
        <v>28.624644040677278</v>
      </c>
      <c r="R430">
        <v>43.362233832161181</v>
      </c>
      <c r="S430">
        <v>26.092331130266398</v>
      </c>
      <c r="T430">
        <v>1.920790996895136</v>
      </c>
      <c r="W430" t="s">
        <v>341</v>
      </c>
      <c r="X430">
        <v>2000</v>
      </c>
      <c r="AB430">
        <v>1.4103177143487799E-2</v>
      </c>
      <c r="AC430">
        <v>14.69589703264945</v>
      </c>
      <c r="AD430">
        <v>0.51185807567043251</v>
      </c>
      <c r="AE430">
        <v>0.23239998453148239</v>
      </c>
      <c r="AI430">
        <v>3.7086187918879999E-3</v>
      </c>
      <c r="AJ430">
        <v>13.38464098090571</v>
      </c>
      <c r="AK430">
        <v>0.18254270613434381</v>
      </c>
      <c r="AL430">
        <v>6.1112679866317798E-2</v>
      </c>
      <c r="AP430">
        <v>6.4457227700484801E-2</v>
      </c>
      <c r="AQ430">
        <v>25.43324740998602</v>
      </c>
      <c r="AR430">
        <v>2.1292346392387258</v>
      </c>
      <c r="AS430">
        <v>1.06216199145254</v>
      </c>
      <c r="AT430">
        <v>429</v>
      </c>
      <c r="AU430" t="s">
        <v>574</v>
      </c>
      <c r="AV430">
        <v>26.84962447848271</v>
      </c>
      <c r="AW430">
        <v>20.646704763400411</v>
      </c>
      <c r="AX430">
        <v>71.986877872838463</v>
      </c>
      <c r="AY430" t="s">
        <v>341</v>
      </c>
      <c r="AZ430">
        <v>23757.635999999999</v>
      </c>
    </row>
    <row r="431" spans="1:52" x14ac:dyDescent="0.3">
      <c r="A431" t="s">
        <v>341</v>
      </c>
      <c r="B431">
        <v>2015</v>
      </c>
      <c r="C431">
        <v>39032.383000000002</v>
      </c>
      <c r="D431">
        <v>16.101000000000003</v>
      </c>
      <c r="E431">
        <v>19.150954594102121</v>
      </c>
      <c r="F431">
        <v>14.40953062357527</v>
      </c>
      <c r="G431">
        <v>60.233259350402449</v>
      </c>
      <c r="H431">
        <v>6.2062554319201562</v>
      </c>
      <c r="I431">
        <v>0.24738663341671671</v>
      </c>
      <c r="J431">
        <v>-0.61705299670206082</v>
      </c>
      <c r="K431">
        <v>17.405854579894349</v>
      </c>
      <c r="L431">
        <v>8.9638053534211117</v>
      </c>
      <c r="M431">
        <v>66.637009446202455</v>
      </c>
      <c r="N431">
        <v>6.9933306204820838</v>
      </c>
      <c r="O431">
        <v>0.25183721419919858</v>
      </c>
      <c r="P431">
        <v>-0.68864047554090324</v>
      </c>
      <c r="Q431">
        <v>28.244311906816701</v>
      </c>
      <c r="R431">
        <v>42.786085150664533</v>
      </c>
      <c r="S431">
        <v>26.86463446452429</v>
      </c>
      <c r="T431">
        <v>2.1049684779944902</v>
      </c>
      <c r="U431">
        <v>-2.5355475590705129E-2</v>
      </c>
      <c r="V431">
        <v>1.2278498739956945E-2</v>
      </c>
      <c r="W431" t="s">
        <v>341</v>
      </c>
      <c r="X431">
        <v>2015</v>
      </c>
      <c r="AB431">
        <v>0.14947108756658151</v>
      </c>
      <c r="AC431">
        <v>18.17218728289739</v>
      </c>
      <c r="AD431">
        <v>0.62438636309300199</v>
      </c>
      <c r="AE431">
        <v>0.35438094811173032</v>
      </c>
      <c r="AI431">
        <v>6.1122954385209899E-2</v>
      </c>
      <c r="AJ431">
        <v>17.078395483044829</v>
      </c>
      <c r="AK431">
        <v>0.18254270613434381</v>
      </c>
      <c r="AL431">
        <v>0.14491639071517409</v>
      </c>
      <c r="AP431">
        <v>0.45501898537901858</v>
      </c>
      <c r="AQ431">
        <v>25.036272917702441</v>
      </c>
      <c r="AR431">
        <v>2.1292346392387258</v>
      </c>
      <c r="AS431">
        <v>1.0788043498755291</v>
      </c>
      <c r="AT431">
        <v>430</v>
      </c>
      <c r="AU431" t="s">
        <v>574</v>
      </c>
      <c r="AV431">
        <v>33.560485217677403</v>
      </c>
      <c r="AW431">
        <v>26.369659933315461</v>
      </c>
      <c r="AX431">
        <v>71.030397057481224</v>
      </c>
      <c r="AY431" t="s">
        <v>341</v>
      </c>
      <c r="AZ431">
        <v>39032.383000000002</v>
      </c>
    </row>
    <row r="432" spans="1:52" x14ac:dyDescent="0.3">
      <c r="A432" t="s">
        <v>342</v>
      </c>
      <c r="B432">
        <v>2000</v>
      </c>
      <c r="C432">
        <v>48746.269</v>
      </c>
      <c r="D432">
        <v>67.144999999999996</v>
      </c>
      <c r="E432">
        <v>94.661068619566123</v>
      </c>
      <c r="F432">
        <v>2.520870644485337</v>
      </c>
      <c r="G432">
        <v>2.7599326590254769</v>
      </c>
      <c r="H432">
        <v>5.81280769230762E-2</v>
      </c>
      <c r="K432">
        <v>89.688246488141786</v>
      </c>
      <c r="L432">
        <v>3.5885693985577349</v>
      </c>
      <c r="M432">
        <v>6.5462610363774019</v>
      </c>
      <c r="N432">
        <v>0.17692307692307449</v>
      </c>
      <c r="Q432">
        <v>97.094340957460915</v>
      </c>
      <c r="R432">
        <v>1.9984305139462251</v>
      </c>
      <c r="S432">
        <v>0.90722852859286718</v>
      </c>
      <c r="T432">
        <v>0</v>
      </c>
      <c r="W432" t="s">
        <v>342</v>
      </c>
      <c r="X432">
        <v>2000</v>
      </c>
      <c r="AC432">
        <v>33.610697940959078</v>
      </c>
      <c r="AD432">
        <v>3.4028756396656261</v>
      </c>
      <c r="AE432">
        <v>57.6474950389414</v>
      </c>
      <c r="AJ432">
        <v>69.822654616772226</v>
      </c>
      <c r="AK432">
        <v>2.6534942778120971</v>
      </c>
      <c r="AL432">
        <v>17.21209759355748</v>
      </c>
      <c r="AQ432">
        <v>15.53790261533827</v>
      </c>
      <c r="AR432">
        <v>3.7748740227496951</v>
      </c>
      <c r="AS432">
        <v>77.781564319372947</v>
      </c>
      <c r="AT432">
        <v>431</v>
      </c>
      <c r="AU432" t="s">
        <v>575</v>
      </c>
      <c r="AV432">
        <v>97.181939264051437</v>
      </c>
      <c r="AW432">
        <v>93.276815886699524</v>
      </c>
      <c r="AX432">
        <v>99.092771471407133</v>
      </c>
      <c r="AY432" t="s">
        <v>342</v>
      </c>
      <c r="AZ432">
        <v>48746.269</v>
      </c>
    </row>
    <row r="433" spans="1:52" x14ac:dyDescent="0.3">
      <c r="A433" t="s">
        <v>342</v>
      </c>
      <c r="B433">
        <v>2015</v>
      </c>
      <c r="C433">
        <v>44823.764999999999</v>
      </c>
      <c r="D433">
        <v>69.694999999999993</v>
      </c>
      <c r="E433">
        <v>95.937842362963764</v>
      </c>
      <c r="F433">
        <v>2.5199684835089959</v>
      </c>
      <c r="G433">
        <v>1.5410235766041691</v>
      </c>
      <c r="H433">
        <v>1.1655769230771999E-3</v>
      </c>
      <c r="I433">
        <v>8.5118249559842721E-2</v>
      </c>
      <c r="J433">
        <v>-3.7974999999999333E-3</v>
      </c>
      <c r="K433">
        <v>92.618676362269824</v>
      </c>
      <c r="L433">
        <v>3.70582055891246</v>
      </c>
      <c r="M433">
        <v>3.671656924971558</v>
      </c>
      <c r="N433">
        <v>3.8461538461546999E-3</v>
      </c>
      <c r="O433">
        <v>0.19536199160853585</v>
      </c>
      <c r="P433">
        <v>-1.1538461538461321E-2</v>
      </c>
      <c r="Q433">
        <v>97.38109260546365</v>
      </c>
      <c r="R433">
        <v>2.00433253910693</v>
      </c>
      <c r="S433">
        <v>0.61457485542942436</v>
      </c>
      <c r="T433">
        <v>0</v>
      </c>
      <c r="U433">
        <v>1.9116776533515654E-2</v>
      </c>
      <c r="V433">
        <v>0</v>
      </c>
      <c r="W433" t="s">
        <v>342</v>
      </c>
      <c r="X433">
        <v>2015</v>
      </c>
      <c r="AC433">
        <v>42.448654456911179</v>
      </c>
      <c r="AD433">
        <v>0.83850189867134672</v>
      </c>
      <c r="AE433">
        <v>52.650686007381232</v>
      </c>
      <c r="AJ433">
        <v>87.223528860614934</v>
      </c>
      <c r="AK433">
        <v>2.7303090641854588</v>
      </c>
      <c r="AL433">
        <v>2.6648384374694278</v>
      </c>
      <c r="AQ433">
        <v>22.596703261587439</v>
      </c>
      <c r="AR433">
        <v>0</v>
      </c>
      <c r="AS433">
        <v>74.784389343876214</v>
      </c>
      <c r="AT433">
        <v>432</v>
      </c>
      <c r="AU433" t="s">
        <v>575</v>
      </c>
      <c r="AV433">
        <v>98.457810846472753</v>
      </c>
      <c r="AW433">
        <v>96.324496921182288</v>
      </c>
      <c r="AX433">
        <v>99.385425144570576</v>
      </c>
      <c r="AY433" t="s">
        <v>342</v>
      </c>
      <c r="AZ433">
        <v>44823.764999999999</v>
      </c>
    </row>
    <row r="434" spans="1:52" x14ac:dyDescent="0.3">
      <c r="A434" t="s">
        <v>343</v>
      </c>
      <c r="B434">
        <v>2000</v>
      </c>
      <c r="C434">
        <v>3050.1280000000002</v>
      </c>
      <c r="D434">
        <v>80.23599999999999</v>
      </c>
      <c r="E434">
        <v>99.975619654941582</v>
      </c>
      <c r="F434">
        <v>2.43803450584246E-2</v>
      </c>
      <c r="G434">
        <v>0</v>
      </c>
      <c r="H434">
        <v>0</v>
      </c>
      <c r="K434">
        <v>99.951709658068381</v>
      </c>
      <c r="L434">
        <v>4.8290341931613703E-2</v>
      </c>
      <c r="M434">
        <v>0</v>
      </c>
      <c r="N434">
        <v>0</v>
      </c>
      <c r="Q434">
        <v>99.98150924537731</v>
      </c>
      <c r="R434">
        <v>1.8490754622688701E-2</v>
      </c>
      <c r="S434">
        <v>0</v>
      </c>
      <c r="T434">
        <v>0</v>
      </c>
      <c r="W434" t="s">
        <v>343</v>
      </c>
      <c r="X434">
        <v>2000</v>
      </c>
      <c r="Y434">
        <v>92.607652523933979</v>
      </c>
      <c r="Z434">
        <v>6.618929888528065</v>
      </c>
      <c r="AA434">
        <v>0</v>
      </c>
      <c r="AB434">
        <v>85.988722635405907</v>
      </c>
      <c r="AC434">
        <v>2.3230023059089082</v>
      </c>
      <c r="AD434">
        <v>10.91485747114722</v>
      </c>
      <c r="AE434">
        <v>86.737759877885466</v>
      </c>
      <c r="AF434">
        <v>81.078931851974943</v>
      </c>
      <c r="AG434">
        <v>18.326145965806841</v>
      </c>
      <c r="AH434">
        <v>0</v>
      </c>
      <c r="AI434">
        <v>62.752785886168112</v>
      </c>
      <c r="AJ434">
        <v>5.8671653569286182</v>
      </c>
      <c r="AK434">
        <v>30.785126574685059</v>
      </c>
      <c r="AL434">
        <v>63.299417726454699</v>
      </c>
      <c r="AM434">
        <v>95.448290605385139</v>
      </c>
      <c r="AN434">
        <v>3.7343093703148438</v>
      </c>
      <c r="AO434">
        <v>0</v>
      </c>
      <c r="AP434">
        <v>91.713981235070293</v>
      </c>
      <c r="AQ434">
        <v>1.449731884057974</v>
      </c>
      <c r="AR434">
        <v>6.0188868565717151</v>
      </c>
      <c r="AS434">
        <v>92.512890504747631</v>
      </c>
      <c r="AT434">
        <v>433</v>
      </c>
      <c r="AU434" t="s">
        <v>576</v>
      </c>
      <c r="AV434">
        <v>100</v>
      </c>
      <c r="AW434">
        <v>100</v>
      </c>
      <c r="AX434">
        <v>100</v>
      </c>
      <c r="AY434" t="s">
        <v>343</v>
      </c>
      <c r="AZ434">
        <v>3050.1280000000002</v>
      </c>
    </row>
    <row r="435" spans="1:52" x14ac:dyDescent="0.3">
      <c r="A435" t="s">
        <v>343</v>
      </c>
      <c r="B435">
        <v>2015</v>
      </c>
      <c r="C435">
        <v>9156.9629999999997</v>
      </c>
      <c r="D435">
        <v>85.540999999999997</v>
      </c>
      <c r="E435">
        <v>99.977200523048324</v>
      </c>
      <c r="F435">
        <v>2.2799476951686201E-2</v>
      </c>
      <c r="G435">
        <v>0</v>
      </c>
      <c r="H435">
        <v>0</v>
      </c>
      <c r="I435">
        <v>1.0539120711617518E-4</v>
      </c>
      <c r="J435">
        <v>0</v>
      </c>
      <c r="K435">
        <v>99.951709658068381</v>
      </c>
      <c r="L435">
        <v>4.8290341931613703E-2</v>
      </c>
      <c r="M435">
        <v>0</v>
      </c>
      <c r="N435">
        <v>0</v>
      </c>
      <c r="O435">
        <v>0</v>
      </c>
      <c r="P435">
        <v>0</v>
      </c>
      <c r="Q435">
        <v>99.98150924537731</v>
      </c>
      <c r="R435">
        <v>1.8490754622688701E-2</v>
      </c>
      <c r="S435">
        <v>0</v>
      </c>
      <c r="T435">
        <v>0</v>
      </c>
      <c r="U435">
        <v>0</v>
      </c>
      <c r="V435">
        <v>0</v>
      </c>
      <c r="W435" t="s">
        <v>343</v>
      </c>
      <c r="X435">
        <v>2015</v>
      </c>
      <c r="Y435">
        <v>93.370096201463113</v>
      </c>
      <c r="Z435">
        <v>5.8446811393854814</v>
      </c>
      <c r="AA435">
        <v>0</v>
      </c>
      <c r="AB435">
        <v>87.525415062077627</v>
      </c>
      <c r="AC435">
        <v>2.088611498908544</v>
      </c>
      <c r="AD435">
        <v>9.6007507798624196</v>
      </c>
      <c r="AE435">
        <v>88.287838244277367</v>
      </c>
      <c r="AF435">
        <v>81.078931851974943</v>
      </c>
      <c r="AG435">
        <v>18.326145965806841</v>
      </c>
      <c r="AH435">
        <v>0</v>
      </c>
      <c r="AI435">
        <v>62.752785886168112</v>
      </c>
      <c r="AJ435">
        <v>5.8671653569286182</v>
      </c>
      <c r="AK435">
        <v>30.785126574685059</v>
      </c>
      <c r="AL435">
        <v>63.299417726454699</v>
      </c>
      <c r="AM435">
        <v>95.448290605385139</v>
      </c>
      <c r="AN435">
        <v>3.7343093703148438</v>
      </c>
      <c r="AO435">
        <v>0</v>
      </c>
      <c r="AP435">
        <v>91.713981235070293</v>
      </c>
      <c r="AQ435">
        <v>1.449731884057974</v>
      </c>
      <c r="AR435">
        <v>6.0188868565717151</v>
      </c>
      <c r="AS435">
        <v>92.512890504747631</v>
      </c>
      <c r="AT435">
        <v>434</v>
      </c>
      <c r="AU435" t="s">
        <v>576</v>
      </c>
      <c r="AV435">
        <v>100</v>
      </c>
      <c r="AW435">
        <v>100</v>
      </c>
      <c r="AX435">
        <v>100</v>
      </c>
      <c r="AY435" t="s">
        <v>343</v>
      </c>
      <c r="AZ435">
        <v>9156.9629999999997</v>
      </c>
    </row>
    <row r="436" spans="1:52" x14ac:dyDescent="0.3">
      <c r="A436" t="s">
        <v>344</v>
      </c>
      <c r="B436">
        <v>2000</v>
      </c>
      <c r="C436">
        <v>58867.004000000001</v>
      </c>
      <c r="D436">
        <v>78.65100000000001</v>
      </c>
      <c r="E436">
        <v>99.129985930917755</v>
      </c>
      <c r="F436">
        <v>0.69417094408224678</v>
      </c>
      <c r="G436">
        <v>0.17584312499999741</v>
      </c>
      <c r="H436">
        <v>0</v>
      </c>
      <c r="K436">
        <v>99.474774322968898</v>
      </c>
      <c r="L436">
        <v>0.30022567703109321</v>
      </c>
      <c r="M436">
        <v>0.2250000000000085</v>
      </c>
      <c r="N436">
        <v>0</v>
      </c>
      <c r="Q436">
        <v>99.03639669007022</v>
      </c>
      <c r="R436">
        <v>0.8011033099297894</v>
      </c>
      <c r="S436">
        <v>0.16249999999999429</v>
      </c>
      <c r="T436">
        <v>0</v>
      </c>
      <c r="W436" t="s">
        <v>344</v>
      </c>
      <c r="X436">
        <v>2000</v>
      </c>
      <c r="Y436">
        <v>97.357095138679711</v>
      </c>
      <c r="Z436">
        <v>1.7399874516712901</v>
      </c>
      <c r="AA436">
        <v>0</v>
      </c>
      <c r="AB436">
        <v>95.617107687008414</v>
      </c>
      <c r="AC436">
        <v>3.4799749033425802</v>
      </c>
      <c r="AE436">
        <v>95.650011027575175</v>
      </c>
      <c r="AF436">
        <v>91.561825872077023</v>
      </c>
      <c r="AG436">
        <v>7.8841536565988664</v>
      </c>
      <c r="AH436">
        <v>0</v>
      </c>
      <c r="AI436">
        <v>83.677672215478154</v>
      </c>
      <c r="AJ436">
        <v>0.22432296890671449</v>
      </c>
      <c r="AK436">
        <v>15.543984344291021</v>
      </c>
      <c r="AL436">
        <v>83.70646700977116</v>
      </c>
      <c r="AM436">
        <v>98.921785849033185</v>
      </c>
      <c r="AN436">
        <v>8.0598044132394395E-2</v>
      </c>
      <c r="AO436">
        <v>0</v>
      </c>
      <c r="AP436">
        <v>98.841187804900784</v>
      </c>
      <c r="AQ436">
        <v>0.16119608826478879</v>
      </c>
      <c r="AS436">
        <v>98.875200601805432</v>
      </c>
      <c r="AT436">
        <v>435</v>
      </c>
      <c r="AU436" t="s">
        <v>577</v>
      </c>
      <c r="AV436">
        <v>99.824156875</v>
      </c>
      <c r="AW436">
        <v>99.774999999999991</v>
      </c>
      <c r="AX436">
        <v>99.837500000000006</v>
      </c>
      <c r="AY436" t="s">
        <v>344</v>
      </c>
      <c r="AZ436">
        <v>58867.004000000001</v>
      </c>
    </row>
    <row r="437" spans="1:52" x14ac:dyDescent="0.3">
      <c r="A437" t="s">
        <v>344</v>
      </c>
      <c r="B437">
        <v>2015</v>
      </c>
      <c r="C437">
        <v>64715.81</v>
      </c>
      <c r="D437">
        <v>82.591999999999999</v>
      </c>
      <c r="E437">
        <v>99.112709468405228</v>
      </c>
      <c r="F437">
        <v>0.71391053159478435</v>
      </c>
      <c r="G437">
        <v>0.17337999999999679</v>
      </c>
      <c r="H437">
        <v>0</v>
      </c>
      <c r="I437">
        <v>-1.1517641675017861E-3</v>
      </c>
      <c r="J437">
        <v>0</v>
      </c>
      <c r="K437">
        <v>99.474774322968898</v>
      </c>
      <c r="L437">
        <v>0.30022567703109321</v>
      </c>
      <c r="M437">
        <v>0.2250000000000085</v>
      </c>
      <c r="N437">
        <v>0</v>
      </c>
      <c r="O437">
        <v>0</v>
      </c>
      <c r="P437">
        <v>0</v>
      </c>
      <c r="Q437">
        <v>99.03639669007022</v>
      </c>
      <c r="R437">
        <v>0.8011033099297894</v>
      </c>
      <c r="S437">
        <v>0.16249999999999429</v>
      </c>
      <c r="T437">
        <v>0</v>
      </c>
      <c r="U437">
        <v>0</v>
      </c>
      <c r="V437">
        <v>0</v>
      </c>
      <c r="W437" t="s">
        <v>344</v>
      </c>
      <c r="X437">
        <v>2015</v>
      </c>
      <c r="Y437">
        <v>97.646204178407984</v>
      </c>
      <c r="Z437">
        <v>1.4333969599151659</v>
      </c>
      <c r="AA437">
        <v>0</v>
      </c>
      <c r="AB437">
        <v>96.212807218492813</v>
      </c>
      <c r="AC437">
        <v>2.8667939198303309</v>
      </c>
      <c r="AE437">
        <v>96.245915548574885</v>
      </c>
      <c r="AF437">
        <v>91.561825872077023</v>
      </c>
      <c r="AG437">
        <v>7.8841536565988717</v>
      </c>
      <c r="AH437">
        <v>0</v>
      </c>
      <c r="AI437">
        <v>83.677672215478154</v>
      </c>
      <c r="AJ437">
        <v>0.2243229689067287</v>
      </c>
      <c r="AK437">
        <v>15.543984344291021</v>
      </c>
      <c r="AL437">
        <v>83.70646700977116</v>
      </c>
      <c r="AM437">
        <v>98.921785849033185</v>
      </c>
      <c r="AN437">
        <v>8.0598044132394395E-2</v>
      </c>
      <c r="AO437">
        <v>0</v>
      </c>
      <c r="AP437">
        <v>98.841187804900784</v>
      </c>
      <c r="AQ437">
        <v>0.16119608826478879</v>
      </c>
      <c r="AS437">
        <v>98.875200601805432</v>
      </c>
      <c r="AT437">
        <v>436</v>
      </c>
      <c r="AU437" t="s">
        <v>577</v>
      </c>
      <c r="AV437">
        <v>99.826620000000005</v>
      </c>
      <c r="AW437">
        <v>99.774999999999991</v>
      </c>
      <c r="AX437">
        <v>99.837500000000006</v>
      </c>
      <c r="AY437" t="s">
        <v>344</v>
      </c>
      <c r="AZ437">
        <v>64715.81</v>
      </c>
    </row>
    <row r="438" spans="1:52" x14ac:dyDescent="0.3">
      <c r="A438" t="s">
        <v>345</v>
      </c>
      <c r="B438">
        <v>2000</v>
      </c>
      <c r="C438">
        <v>33991.589999999997</v>
      </c>
      <c r="D438">
        <v>22.309000000000005</v>
      </c>
      <c r="E438">
        <v>6.512509790289581</v>
      </c>
      <c r="F438">
        <v>3.2249517345870071</v>
      </c>
      <c r="G438">
        <v>80.681425572028445</v>
      </c>
      <c r="H438">
        <v>9.5811129030949633</v>
      </c>
      <c r="K438">
        <v>5.0724803390369981</v>
      </c>
      <c r="L438">
        <v>1.154960146309735</v>
      </c>
      <c r="M438">
        <v>82.155998632174487</v>
      </c>
      <c r="N438">
        <v>11.61656088247878</v>
      </c>
      <c r="Q438">
        <v>11.52740638347011</v>
      </c>
      <c r="R438">
        <v>10.43368885793855</v>
      </c>
      <c r="S438">
        <v>75.546231004104925</v>
      </c>
      <c r="T438">
        <v>2.4926737544864181</v>
      </c>
      <c r="W438" t="s">
        <v>345</v>
      </c>
      <c r="X438">
        <v>2000</v>
      </c>
      <c r="AB438">
        <v>1.476805336918293</v>
      </c>
      <c r="AC438">
        <v>3.393608738415351</v>
      </c>
      <c r="AD438">
        <v>1.145881229672103</v>
      </c>
      <c r="AE438">
        <v>1.973019822202128</v>
      </c>
      <c r="AI438">
        <v>0.32016354470004382</v>
      </c>
      <c r="AJ438">
        <v>4.4195797415115639</v>
      </c>
      <c r="AK438">
        <v>0.2251603908453485</v>
      </c>
      <c r="AL438">
        <v>0.42774020668008522</v>
      </c>
      <c r="AP438">
        <v>4.47688543844174</v>
      </c>
      <c r="AQ438">
        <v>2.020362446921482</v>
      </c>
      <c r="AR438">
        <v>3.5259010662189829</v>
      </c>
      <c r="AS438">
        <v>5.9811428703296459</v>
      </c>
      <c r="AT438">
        <v>437</v>
      </c>
      <c r="AU438" t="s">
        <v>578</v>
      </c>
      <c r="AV438">
        <v>9.7374615248765881</v>
      </c>
      <c r="AW438">
        <v>6.2274404853467331</v>
      </c>
      <c r="AX438">
        <v>21.96109524140866</v>
      </c>
      <c r="AY438" t="s">
        <v>345</v>
      </c>
      <c r="AZ438">
        <v>33991.589999999997</v>
      </c>
    </row>
    <row r="439" spans="1:52" x14ac:dyDescent="0.3">
      <c r="A439" t="s">
        <v>345</v>
      </c>
      <c r="B439">
        <v>2015</v>
      </c>
      <c r="C439">
        <v>53470.42</v>
      </c>
      <c r="D439">
        <v>31.608000000000004</v>
      </c>
      <c r="E439">
        <v>23.534065968128651</v>
      </c>
      <c r="F439">
        <v>13.32421451190601</v>
      </c>
      <c r="G439">
        <v>51.880794100756567</v>
      </c>
      <c r="H439">
        <v>11.26092541920876</v>
      </c>
      <c r="I439">
        <v>1.1347704118559381</v>
      </c>
      <c r="J439">
        <v>0.11198750107425313</v>
      </c>
      <c r="K439">
        <v>17.217401563327289</v>
      </c>
      <c r="L439">
        <v>3.920254254239095</v>
      </c>
      <c r="M439">
        <v>63.201886933862973</v>
      </c>
      <c r="N439">
        <v>15.660457248570649</v>
      </c>
      <c r="O439">
        <v>0.80966141495268606</v>
      </c>
      <c r="P439">
        <v>0.26959309107279134</v>
      </c>
      <c r="Q439">
        <v>37.201786544349062</v>
      </c>
      <c r="R439">
        <v>33.672090047920832</v>
      </c>
      <c r="S439">
        <v>27.384711430489158</v>
      </c>
      <c r="T439">
        <v>1.741411977240958</v>
      </c>
      <c r="U439">
        <v>1.7116253440585969</v>
      </c>
      <c r="V439">
        <v>-5.0084118483030675E-2</v>
      </c>
      <c r="W439" t="s">
        <v>345</v>
      </c>
      <c r="X439">
        <v>2015</v>
      </c>
      <c r="AB439">
        <v>0.41978910335999969</v>
      </c>
      <c r="AC439">
        <v>21.165757062409138</v>
      </c>
      <c r="AD439">
        <v>1.8074684202686171</v>
      </c>
      <c r="AE439">
        <v>0.56084048545090137</v>
      </c>
      <c r="AI439">
        <v>0.1471968798084593</v>
      </c>
      <c r="AJ439">
        <v>16.531749944306</v>
      </c>
      <c r="AK439">
        <v>0.48899580097391088</v>
      </c>
      <c r="AL439">
        <v>0.19665581804737381</v>
      </c>
      <c r="AP439">
        <v>0.88657147970805861</v>
      </c>
      <c r="AQ439">
        <v>31.99816786037028</v>
      </c>
      <c r="AR439">
        <v>4.019154449231868</v>
      </c>
      <c r="AS439">
        <v>1.184464234746905</v>
      </c>
      <c r="AT439">
        <v>438</v>
      </c>
      <c r="AU439" t="s">
        <v>578</v>
      </c>
      <c r="AV439">
        <v>36.858280480034672</v>
      </c>
      <c r="AW439">
        <v>21.13765581756638</v>
      </c>
      <c r="AX439">
        <v>70.87387659226988</v>
      </c>
      <c r="AY439" t="s">
        <v>345</v>
      </c>
      <c r="AZ439">
        <v>53470.42</v>
      </c>
    </row>
    <row r="440" spans="1:52" x14ac:dyDescent="0.3">
      <c r="A440" t="s">
        <v>346</v>
      </c>
      <c r="B440">
        <v>2000</v>
      </c>
      <c r="C440">
        <v>108.511</v>
      </c>
      <c r="D440">
        <v>92.586000000000013</v>
      </c>
      <c r="E440">
        <v>96.4</v>
      </c>
      <c r="F440">
        <v>0</v>
      </c>
      <c r="G440">
        <v>3.5999999999999939</v>
      </c>
      <c r="H440">
        <v>0</v>
      </c>
      <c r="W440" t="s">
        <v>346</v>
      </c>
      <c r="X440">
        <v>2000</v>
      </c>
      <c r="AC440">
        <v>0</v>
      </c>
      <c r="AD440">
        <v>44.899999999999977</v>
      </c>
      <c r="AE440">
        <v>51.5</v>
      </c>
      <c r="AT440">
        <v>439</v>
      </c>
      <c r="AU440" t="s">
        <v>579</v>
      </c>
      <c r="AV440">
        <v>96.4</v>
      </c>
      <c r="AY440" t="s">
        <v>346</v>
      </c>
      <c r="AZ440">
        <v>108.511</v>
      </c>
    </row>
    <row r="441" spans="1:52" x14ac:dyDescent="0.3">
      <c r="A441" t="s">
        <v>346</v>
      </c>
      <c r="B441">
        <v>2015</v>
      </c>
      <c r="C441">
        <v>106.291</v>
      </c>
      <c r="D441">
        <v>95.335000000000008</v>
      </c>
      <c r="E441">
        <v>97.59876782168476</v>
      </c>
      <c r="F441">
        <v>0</v>
      </c>
      <c r="G441">
        <v>2.4012321783152402</v>
      </c>
      <c r="H441">
        <v>0</v>
      </c>
      <c r="I441">
        <v>7.991785477898361E-2</v>
      </c>
      <c r="J441">
        <v>0</v>
      </c>
      <c r="W441" t="s">
        <v>346</v>
      </c>
      <c r="X441">
        <v>2015</v>
      </c>
      <c r="AC441">
        <v>0</v>
      </c>
      <c r="AD441">
        <v>49.327364805638581</v>
      </c>
      <c r="AE441">
        <v>48.271403016046179</v>
      </c>
      <c r="AT441">
        <v>440</v>
      </c>
      <c r="AU441" t="s">
        <v>579</v>
      </c>
      <c r="AV441">
        <v>97.59876782168476</v>
      </c>
      <c r="AY441" t="s">
        <v>346</v>
      </c>
      <c r="AZ441">
        <v>106.291</v>
      </c>
    </row>
    <row r="442" spans="1:52" x14ac:dyDescent="0.3">
      <c r="A442" t="s">
        <v>347</v>
      </c>
      <c r="B442">
        <v>2000</v>
      </c>
      <c r="C442">
        <v>282895.74099999998</v>
      </c>
      <c r="D442">
        <v>79.057000000000002</v>
      </c>
      <c r="E442">
        <v>99.966820659852416</v>
      </c>
      <c r="F442">
        <v>0</v>
      </c>
      <c r="G442">
        <v>3.3179340147585397E-2</v>
      </c>
      <c r="H442">
        <v>0</v>
      </c>
      <c r="K442">
        <v>99.88250772922423</v>
      </c>
      <c r="L442">
        <v>0</v>
      </c>
      <c r="M442">
        <v>0.11749227077577019</v>
      </c>
      <c r="N442">
        <v>0</v>
      </c>
      <c r="Q442">
        <v>99.989156009108598</v>
      </c>
      <c r="R442">
        <v>0</v>
      </c>
      <c r="S442">
        <v>1.08439908914022E-2</v>
      </c>
      <c r="T442">
        <v>0</v>
      </c>
      <c r="W442" t="s">
        <v>347</v>
      </c>
      <c r="X442">
        <v>2000</v>
      </c>
      <c r="Y442">
        <v>89.074415685444464</v>
      </c>
      <c r="Z442">
        <v>9.7952699171010948</v>
      </c>
      <c r="AA442">
        <v>0</v>
      </c>
      <c r="AB442">
        <v>79.279145768343369</v>
      </c>
      <c r="AC442">
        <v>0</v>
      </c>
      <c r="AD442">
        <v>19.590539834202161</v>
      </c>
      <c r="AE442">
        <v>80.376280825650227</v>
      </c>
      <c r="AI442">
        <v>30.575854183026799</v>
      </c>
      <c r="AJ442">
        <v>0</v>
      </c>
      <c r="AK442">
        <v>68.88351778702409</v>
      </c>
      <c r="AL442">
        <v>30.998989942200129</v>
      </c>
      <c r="AM442">
        <v>95.44730634709758</v>
      </c>
      <c r="AN442">
        <v>3.266165364272438</v>
      </c>
      <c r="AO442">
        <v>0</v>
      </c>
      <c r="AP442">
        <v>92.181140982825141</v>
      </c>
      <c r="AQ442">
        <v>0</v>
      </c>
      <c r="AR442">
        <v>6.5323307285448617</v>
      </c>
      <c r="AS442">
        <v>93.45682528056372</v>
      </c>
      <c r="AT442">
        <v>441</v>
      </c>
      <c r="AU442" t="s">
        <v>580</v>
      </c>
      <c r="AV442">
        <v>99.966820659852416</v>
      </c>
      <c r="AW442">
        <v>99.88250772922423</v>
      </c>
      <c r="AX442">
        <v>99.989156009108598</v>
      </c>
      <c r="AY442" t="s">
        <v>347</v>
      </c>
      <c r="AZ442">
        <v>282895.74099999998</v>
      </c>
    </row>
    <row r="443" spans="1:52" x14ac:dyDescent="0.3">
      <c r="A443" t="s">
        <v>347</v>
      </c>
      <c r="B443">
        <v>2015</v>
      </c>
      <c r="C443">
        <v>321773.63099999999</v>
      </c>
      <c r="D443">
        <v>81.617000000000004</v>
      </c>
      <c r="E443">
        <v>99.969550855817459</v>
      </c>
      <c r="F443">
        <v>0</v>
      </c>
      <c r="G443">
        <v>3.0449144182545601E-2</v>
      </c>
      <c r="H443">
        <v>0</v>
      </c>
      <c r="I443">
        <v>1.8201306433619872E-4</v>
      </c>
      <c r="J443">
        <v>0</v>
      </c>
      <c r="K443">
        <v>99.88250772922423</v>
      </c>
      <c r="L443">
        <v>0</v>
      </c>
      <c r="M443">
        <v>0.11749227077577019</v>
      </c>
      <c r="N443">
        <v>0</v>
      </c>
      <c r="O443">
        <v>0</v>
      </c>
      <c r="P443">
        <v>0</v>
      </c>
      <c r="Q443">
        <v>99.989156009108598</v>
      </c>
      <c r="R443">
        <v>0</v>
      </c>
      <c r="S443">
        <v>1.08439908914022E-2</v>
      </c>
      <c r="T443">
        <v>0</v>
      </c>
      <c r="U443">
        <v>0</v>
      </c>
      <c r="V443">
        <v>0</v>
      </c>
      <c r="W443" t="s">
        <v>347</v>
      </c>
      <c r="X443">
        <v>2015</v>
      </c>
      <c r="Y443">
        <v>89.499473617098388</v>
      </c>
      <c r="Z443">
        <v>8.9971747227525611</v>
      </c>
      <c r="AA443">
        <v>0</v>
      </c>
      <c r="AB443">
        <v>80.502298894345827</v>
      </c>
      <c r="AC443">
        <v>0</v>
      </c>
      <c r="AD443">
        <v>17.99434944550509</v>
      </c>
      <c r="AE443">
        <v>81.975201410312337</v>
      </c>
      <c r="AI443">
        <v>30.44201064245128</v>
      </c>
      <c r="AJ443">
        <v>0</v>
      </c>
      <c r="AK443">
        <v>68.88351778702409</v>
      </c>
      <c r="AL443">
        <v>30.998989942200129</v>
      </c>
      <c r="AM443">
        <v>95.043790219319803</v>
      </c>
      <c r="AN443">
        <v>3.266165364272438</v>
      </c>
      <c r="AO443">
        <v>0</v>
      </c>
      <c r="AP443">
        <v>91.777624855047364</v>
      </c>
      <c r="AQ443">
        <v>0</v>
      </c>
      <c r="AR443">
        <v>6.5323307285448617</v>
      </c>
      <c r="AS443">
        <v>93.45682528056372</v>
      </c>
      <c r="AT443">
        <v>442</v>
      </c>
      <c r="AU443" t="s">
        <v>580</v>
      </c>
      <c r="AV443">
        <v>99.969550855817459</v>
      </c>
      <c r="AW443">
        <v>99.88250772922423</v>
      </c>
      <c r="AX443">
        <v>99.989156009108598</v>
      </c>
      <c r="AY443" t="s">
        <v>347</v>
      </c>
      <c r="AZ443">
        <v>321773.63099999999</v>
      </c>
    </row>
    <row r="444" spans="1:52" x14ac:dyDescent="0.3">
      <c r="A444" t="s">
        <v>348</v>
      </c>
      <c r="B444">
        <v>2000</v>
      </c>
      <c r="C444">
        <v>3321.2420000000002</v>
      </c>
      <c r="D444">
        <v>92.02800000000002</v>
      </c>
      <c r="E444">
        <v>94.129814265908323</v>
      </c>
      <c r="F444">
        <v>2.9303620035124651</v>
      </c>
      <c r="G444">
        <v>1.347584486528244</v>
      </c>
      <c r="H444">
        <v>1.592239244050963</v>
      </c>
      <c r="K444">
        <v>85.053107314716925</v>
      </c>
      <c r="L444">
        <v>1.878153640035898</v>
      </c>
      <c r="M444">
        <v>7.8863973511312224</v>
      </c>
      <c r="N444">
        <v>5.1823416941159621</v>
      </c>
      <c r="Q444">
        <v>94.916091353478393</v>
      </c>
      <c r="R444">
        <v>3.0215104047994119</v>
      </c>
      <c r="S444">
        <v>0.78115452872610547</v>
      </c>
      <c r="T444">
        <v>1.281243712996087</v>
      </c>
      <c r="W444" t="s">
        <v>348</v>
      </c>
      <c r="X444">
        <v>2000</v>
      </c>
      <c r="Y444">
        <v>61.54135765504337</v>
      </c>
      <c r="Z444">
        <v>20.25666542538157</v>
      </c>
      <c r="AA444">
        <v>0</v>
      </c>
      <c r="AB444">
        <v>41.284692229661808</v>
      </c>
      <c r="AD444">
        <v>40.513330850763133</v>
      </c>
      <c r="AE444">
        <v>53.616483415145197</v>
      </c>
      <c r="AI444">
        <v>0.23968835387754159</v>
      </c>
      <c r="AJ444">
        <v>0</v>
      </c>
      <c r="AK444">
        <v>84.741823738252577</v>
      </c>
      <c r="AL444">
        <v>0.3112835764643398</v>
      </c>
      <c r="AM444">
        <v>63.170610163976519</v>
      </c>
      <c r="AN444">
        <v>18.360704033707119</v>
      </c>
      <c r="AO444">
        <v>0</v>
      </c>
      <c r="AP444">
        <v>44.809906130269397</v>
      </c>
      <c r="AQ444">
        <v>0</v>
      </c>
      <c r="AR444">
        <v>36.721408067414252</v>
      </c>
      <c r="AS444">
        <v>58.194683286064148</v>
      </c>
      <c r="AT444">
        <v>443</v>
      </c>
      <c r="AU444" t="s">
        <v>581</v>
      </c>
      <c r="AV444">
        <v>97.060176269420793</v>
      </c>
      <c r="AW444">
        <v>86.931260954752815</v>
      </c>
      <c r="AX444">
        <v>97.937601758277808</v>
      </c>
      <c r="AY444" t="s">
        <v>348</v>
      </c>
      <c r="AZ444">
        <v>3321.2420000000002</v>
      </c>
    </row>
    <row r="445" spans="1:52" x14ac:dyDescent="0.3">
      <c r="A445" t="s">
        <v>348</v>
      </c>
      <c r="B445">
        <v>2015</v>
      </c>
      <c r="C445">
        <v>3431.5549999999998</v>
      </c>
      <c r="D445">
        <v>95.311000000000007</v>
      </c>
      <c r="E445">
        <v>95.674910895054467</v>
      </c>
      <c r="F445">
        <v>3.0022944842216721</v>
      </c>
      <c r="G445">
        <v>0.77856942029793474</v>
      </c>
      <c r="H445">
        <v>0.54422520042593403</v>
      </c>
      <c r="I445">
        <v>0.10300644194307627</v>
      </c>
      <c r="J445">
        <v>-6.9867602908335255E-2</v>
      </c>
      <c r="K445">
        <v>94.855369146132574</v>
      </c>
      <c r="L445">
        <v>2.0946084448102411</v>
      </c>
      <c r="M445">
        <v>2.4884007376496129</v>
      </c>
      <c r="N445">
        <v>0.56162167140757902</v>
      </c>
      <c r="O445">
        <v>0.65348412209437656</v>
      </c>
      <c r="P445">
        <v>-0.30804800151389222</v>
      </c>
      <c r="Q445">
        <v>95.715229759201264</v>
      </c>
      <c r="R445">
        <v>3.0469497689086462</v>
      </c>
      <c r="S445">
        <v>0.69445112286045685</v>
      </c>
      <c r="T445">
        <v>0.54336934902963208</v>
      </c>
      <c r="U445">
        <v>5.3275893714858094E-2</v>
      </c>
      <c r="V445">
        <v>-4.9191624264430328E-2</v>
      </c>
      <c r="W445" t="s">
        <v>348</v>
      </c>
      <c r="X445">
        <v>2015</v>
      </c>
      <c r="Y445">
        <v>63.612982422567498</v>
      </c>
      <c r="Z445">
        <v>18.623516604860061</v>
      </c>
      <c r="AA445">
        <v>0</v>
      </c>
      <c r="AB445">
        <v>44.98946581770744</v>
      </c>
      <c r="AC445">
        <v>2.1680336930769708</v>
      </c>
      <c r="AD445">
        <v>35.078999516643151</v>
      </c>
      <c r="AE445">
        <v>58.427877685334337</v>
      </c>
      <c r="AI445">
        <v>2.586364968955885</v>
      </c>
      <c r="AJ445">
        <v>6.897534928239093</v>
      </c>
      <c r="AK445">
        <v>84.598918673794927</v>
      </c>
      <c r="AL445">
        <v>3.3589155440985512</v>
      </c>
      <c r="AM445">
        <v>64.357780836609265</v>
      </c>
      <c r="AN445">
        <v>17.301751996251308</v>
      </c>
      <c r="AO445">
        <v>0</v>
      </c>
      <c r="AP445">
        <v>47.056028840357953</v>
      </c>
      <c r="AQ445">
        <v>1.937564726409106</v>
      </c>
      <c r="AR445">
        <v>32.665939266093517</v>
      </c>
      <c r="AS445">
        <v>61.11172576669864</v>
      </c>
      <c r="AT445">
        <v>444</v>
      </c>
      <c r="AU445" t="s">
        <v>581</v>
      </c>
      <c r="AV445">
        <v>98.677205379276131</v>
      </c>
      <c r="AW445">
        <v>96.949977590942808</v>
      </c>
      <c r="AX445">
        <v>98.762179528109911</v>
      </c>
      <c r="AY445" t="s">
        <v>348</v>
      </c>
      <c r="AZ445">
        <v>3431.5549999999998</v>
      </c>
    </row>
    <row r="446" spans="1:52" x14ac:dyDescent="0.3">
      <c r="A446" t="s">
        <v>349</v>
      </c>
      <c r="B446">
        <v>2000</v>
      </c>
      <c r="C446">
        <v>24518.222000000002</v>
      </c>
      <c r="D446">
        <v>37.429000000000002</v>
      </c>
      <c r="E446">
        <v>89.293045224232586</v>
      </c>
      <c r="F446">
        <v>0</v>
      </c>
      <c r="G446">
        <v>10.644383775767411</v>
      </c>
      <c r="H446">
        <v>6.2571000000000002E-2</v>
      </c>
      <c r="K446">
        <v>84.776190179777586</v>
      </c>
      <c r="L446">
        <v>0</v>
      </c>
      <c r="M446">
        <v>15.12380982022241</v>
      </c>
      <c r="N446">
        <v>0.1</v>
      </c>
      <c r="Q446">
        <v>96.843985323796915</v>
      </c>
      <c r="R446">
        <v>0</v>
      </c>
      <c r="S446">
        <v>3.156014676203085</v>
      </c>
      <c r="T446">
        <v>0</v>
      </c>
      <c r="W446" t="s">
        <v>349</v>
      </c>
      <c r="X446">
        <v>2000</v>
      </c>
      <c r="AC446">
        <v>78.086291672297918</v>
      </c>
      <c r="AD446">
        <v>0.39943200000000012</v>
      </c>
      <c r="AE446">
        <v>10.80732155193466</v>
      </c>
      <c r="AJ446">
        <v>84.676190179777592</v>
      </c>
      <c r="AK446">
        <v>0.1</v>
      </c>
      <c r="AL446">
        <v>0</v>
      </c>
      <c r="AQ446">
        <v>67.06979271396321</v>
      </c>
      <c r="AR446">
        <v>0.9</v>
      </c>
      <c r="AS446">
        <v>28.874192609833699</v>
      </c>
      <c r="AT446">
        <v>445</v>
      </c>
      <c r="AU446" t="s">
        <v>582</v>
      </c>
      <c r="AV446">
        <v>89.293045224232586</v>
      </c>
      <c r="AW446">
        <v>84.776190179777586</v>
      </c>
      <c r="AX446">
        <v>96.843985323796915</v>
      </c>
      <c r="AY446" t="s">
        <v>349</v>
      </c>
      <c r="AZ446">
        <v>24518.222000000002</v>
      </c>
    </row>
    <row r="447" spans="1:52" x14ac:dyDescent="0.3">
      <c r="A447" t="s">
        <v>349</v>
      </c>
      <c r="B447">
        <v>2015</v>
      </c>
      <c r="C447">
        <v>29893.488000000001</v>
      </c>
      <c r="D447">
        <v>36.364999999999995</v>
      </c>
      <c r="E447">
        <v>100</v>
      </c>
      <c r="F447">
        <v>0</v>
      </c>
      <c r="G447">
        <v>0</v>
      </c>
      <c r="H447">
        <v>0</v>
      </c>
      <c r="I447">
        <v>0.71379698505116096</v>
      </c>
      <c r="J447">
        <v>-4.1714000000000005E-3</v>
      </c>
      <c r="K447">
        <v>100</v>
      </c>
      <c r="L447">
        <v>0</v>
      </c>
      <c r="M447">
        <v>0</v>
      </c>
      <c r="N447">
        <v>0</v>
      </c>
      <c r="O447">
        <v>1.0149206546814942</v>
      </c>
      <c r="P447">
        <v>-6.6666666666666671E-3</v>
      </c>
      <c r="Q447">
        <v>100</v>
      </c>
      <c r="R447">
        <v>0</v>
      </c>
      <c r="S447">
        <v>0</v>
      </c>
      <c r="T447">
        <v>0</v>
      </c>
      <c r="U447">
        <v>0.21040097841353902</v>
      </c>
      <c r="V447">
        <v>0</v>
      </c>
      <c r="W447" t="s">
        <v>349</v>
      </c>
      <c r="X447">
        <v>2015</v>
      </c>
      <c r="AC447">
        <v>83.177178790733336</v>
      </c>
      <c r="AD447">
        <v>0.3909200000000001</v>
      </c>
      <c r="AE447">
        <v>16.43190120926667</v>
      </c>
      <c r="AJ447">
        <v>99.52500000000002</v>
      </c>
      <c r="AK447">
        <v>0.1</v>
      </c>
      <c r="AL447">
        <v>0.37499999999998579</v>
      </c>
      <c r="AQ447">
        <v>54.570177480361139</v>
      </c>
      <c r="AR447">
        <v>0.9</v>
      </c>
      <c r="AS447">
        <v>44.529822519638863</v>
      </c>
      <c r="AT447">
        <v>446</v>
      </c>
      <c r="AU447" t="s">
        <v>582</v>
      </c>
      <c r="AV447">
        <v>100</v>
      </c>
      <c r="AW447">
        <v>100</v>
      </c>
      <c r="AX447">
        <v>100</v>
      </c>
      <c r="AY447" t="s">
        <v>349</v>
      </c>
      <c r="AZ447">
        <v>29893.488000000001</v>
      </c>
    </row>
    <row r="448" spans="1:52" x14ac:dyDescent="0.3">
      <c r="A448" t="s">
        <v>350</v>
      </c>
      <c r="B448">
        <v>2000</v>
      </c>
      <c r="C448">
        <v>185.05799999999999</v>
      </c>
      <c r="D448">
        <v>21.672999999999998</v>
      </c>
      <c r="E448">
        <v>52.987969622475653</v>
      </c>
      <c r="F448">
        <v>17.09312023196788</v>
      </c>
      <c r="G448">
        <v>28.086061211116789</v>
      </c>
      <c r="H448">
        <v>1.8328489344396619</v>
      </c>
      <c r="K448">
        <v>50.65129466207884</v>
      </c>
      <c r="L448">
        <v>13.016879992780471</v>
      </c>
      <c r="M448">
        <v>33.991829003598603</v>
      </c>
      <c r="N448">
        <v>2.3399963415420761</v>
      </c>
      <c r="Q448">
        <v>61.432796809436432</v>
      </c>
      <c r="R448">
        <v>31.824798781999359</v>
      </c>
      <c r="S448">
        <v>6.7424044085642123</v>
      </c>
      <c r="T448">
        <v>0</v>
      </c>
      <c r="W448" t="s">
        <v>350</v>
      </c>
      <c r="X448">
        <v>2000</v>
      </c>
      <c r="AC448">
        <v>31.970730275040921</v>
      </c>
      <c r="AD448">
        <v>13.549912489366211</v>
      </c>
      <c r="AE448">
        <v>7.4673268580685317</v>
      </c>
      <c r="AJ448">
        <v>41.022255304547592</v>
      </c>
      <c r="AK448">
        <v>2.704874182189613</v>
      </c>
      <c r="AL448">
        <v>6.924165175341634</v>
      </c>
      <c r="AQ448">
        <v>5.7598666546415993</v>
      </c>
      <c r="AR448">
        <v>46.375513629277982</v>
      </c>
      <c r="AS448">
        <v>9.2974165255168408</v>
      </c>
      <c r="AT448">
        <v>447</v>
      </c>
      <c r="AU448" t="s">
        <v>583</v>
      </c>
      <c r="AV448">
        <v>70.081089854443547</v>
      </c>
      <c r="AW448">
        <v>63.668174654859321</v>
      </c>
      <c r="AX448">
        <v>93.257595591435788</v>
      </c>
      <c r="AY448" t="s">
        <v>350</v>
      </c>
      <c r="AZ448">
        <v>185.05799999999999</v>
      </c>
    </row>
    <row r="449" spans="1:52" x14ac:dyDescent="0.3">
      <c r="A449" t="s">
        <v>350</v>
      </c>
      <c r="B449">
        <v>2015</v>
      </c>
      <c r="C449">
        <v>264.65199999999999</v>
      </c>
      <c r="D449">
        <v>26.128</v>
      </c>
      <c r="E449">
        <v>53.468285543140432</v>
      </c>
      <c r="F449">
        <v>17.931013014027592</v>
      </c>
      <c r="G449">
        <v>26.924232631337699</v>
      </c>
      <c r="H449">
        <v>1.6764688114942881</v>
      </c>
      <c r="I449">
        <v>3.2021061377651941E-2</v>
      </c>
      <c r="J449">
        <v>-1.042534152969159E-2</v>
      </c>
      <c r="K449">
        <v>50.65129466207884</v>
      </c>
      <c r="L449">
        <v>13.016879992780471</v>
      </c>
      <c r="M449">
        <v>34.433899050645131</v>
      </c>
      <c r="N449">
        <v>1.8979262944955479</v>
      </c>
      <c r="O449">
        <v>0</v>
      </c>
      <c r="P449">
        <v>-2.9471336469768548E-2</v>
      </c>
      <c r="Q449">
        <v>61.432796809436432</v>
      </c>
      <c r="R449">
        <v>31.824798781999359</v>
      </c>
      <c r="S449">
        <v>5.6920649289846921</v>
      </c>
      <c r="T449">
        <v>1.05033947957952</v>
      </c>
      <c r="U449">
        <v>0</v>
      </c>
      <c r="V449">
        <v>7.0022631971967994E-2</v>
      </c>
      <c r="W449" t="s">
        <v>350</v>
      </c>
      <c r="X449">
        <v>2015</v>
      </c>
      <c r="AC449">
        <v>30.236340875364121</v>
      </c>
      <c r="AD449">
        <v>15.655547992272879</v>
      </c>
      <c r="AE449">
        <v>7.576396675503422</v>
      </c>
      <c r="AJ449">
        <v>41.022255304547592</v>
      </c>
      <c r="AK449">
        <v>2.704874182189613</v>
      </c>
      <c r="AL449">
        <v>6.924165175341634</v>
      </c>
      <c r="AQ449">
        <v>5.7598666546415993</v>
      </c>
      <c r="AR449">
        <v>46.375513629277982</v>
      </c>
      <c r="AS449">
        <v>9.2974165255168408</v>
      </c>
      <c r="AT449">
        <v>448</v>
      </c>
      <c r="AU449" t="s">
        <v>583</v>
      </c>
      <c r="AV449">
        <v>71.399298557168009</v>
      </c>
      <c r="AW449">
        <v>63.668174654859321</v>
      </c>
      <c r="AX449">
        <v>93.257595591435788</v>
      </c>
      <c r="AY449" t="s">
        <v>350</v>
      </c>
      <c r="AZ449">
        <v>264.65199999999999</v>
      </c>
    </row>
    <row r="450" spans="1:52" x14ac:dyDescent="0.3">
      <c r="A450" t="s">
        <v>351</v>
      </c>
      <c r="B450">
        <v>2000</v>
      </c>
      <c r="C450">
        <v>24481.476999999999</v>
      </c>
      <c r="D450">
        <v>87.980000000000018</v>
      </c>
      <c r="E450">
        <v>87.281789500528575</v>
      </c>
      <c r="F450">
        <v>0</v>
      </c>
      <c r="G450">
        <v>3.358642268726344</v>
      </c>
      <c r="H450">
        <v>9.35956823074509</v>
      </c>
      <c r="K450">
        <v>52.480811991450537</v>
      </c>
      <c r="L450">
        <v>0</v>
      </c>
      <c r="M450">
        <v>6.5216775272429004</v>
      </c>
      <c r="N450">
        <v>40.997510481306563</v>
      </c>
      <c r="Q450">
        <v>92.036367241596054</v>
      </c>
      <c r="R450">
        <v>0</v>
      </c>
      <c r="S450">
        <v>2.926502193625538</v>
      </c>
      <c r="T450">
        <v>5.0371305647784084</v>
      </c>
      <c r="W450" t="s">
        <v>351</v>
      </c>
      <c r="X450">
        <v>2000</v>
      </c>
      <c r="Y450">
        <v>17.41286765909787</v>
      </c>
      <c r="Z450">
        <v>10.85586088630626</v>
      </c>
      <c r="AA450">
        <v>0</v>
      </c>
      <c r="AB450">
        <v>6.5570067727916062</v>
      </c>
      <c r="AC450">
        <v>3.6382202043246958</v>
      </c>
      <c r="AD450">
        <v>18.073501568287821</v>
      </c>
      <c r="AE450">
        <v>65.570067727916054</v>
      </c>
      <c r="AI450">
        <v>1.1781460349398061</v>
      </c>
      <c r="AJ450">
        <v>8.8379186110814203</v>
      </c>
      <c r="AK450">
        <v>31.86143303097106</v>
      </c>
      <c r="AL450">
        <v>11.78146034939806</v>
      </c>
      <c r="AM450">
        <v>16.850674553319781</v>
      </c>
      <c r="AN450">
        <v>9.5587972864502149</v>
      </c>
      <c r="AO450">
        <v>0</v>
      </c>
      <c r="AP450">
        <v>7.2918772668695624</v>
      </c>
      <c r="AQ450">
        <v>2.9278272189960148</v>
      </c>
      <c r="AR450">
        <v>16.189767353904418</v>
      </c>
      <c r="AS450">
        <v>72.918772668695624</v>
      </c>
      <c r="AT450">
        <v>449</v>
      </c>
      <c r="AU450" t="s">
        <v>584</v>
      </c>
      <c r="AV450">
        <v>87.281789500528575</v>
      </c>
      <c r="AW450">
        <v>52.480811991450537</v>
      </c>
      <c r="AX450">
        <v>92.036367241596054</v>
      </c>
      <c r="AY450" t="s">
        <v>351</v>
      </c>
      <c r="AZ450">
        <v>24481.476999999999</v>
      </c>
    </row>
    <row r="451" spans="1:52" x14ac:dyDescent="0.3">
      <c r="A451" t="s">
        <v>351</v>
      </c>
      <c r="B451">
        <v>2015</v>
      </c>
      <c r="C451">
        <v>31108.082999999999</v>
      </c>
      <c r="D451">
        <v>88.990000000000009</v>
      </c>
      <c r="E451">
        <v>94.934389572899704</v>
      </c>
      <c r="F451">
        <v>0</v>
      </c>
      <c r="G451">
        <v>0.20365624067523039</v>
      </c>
      <c r="H451">
        <v>4.861954186425069</v>
      </c>
      <c r="I451">
        <v>0.51017333815807531</v>
      </c>
      <c r="J451">
        <v>-0.2998409362880014</v>
      </c>
      <c r="K451">
        <v>72.261130335649341</v>
      </c>
      <c r="L451">
        <v>0</v>
      </c>
      <c r="M451">
        <v>1.849738789057479</v>
      </c>
      <c r="N451">
        <v>25.88913087529318</v>
      </c>
      <c r="O451">
        <v>1.3186878896132537</v>
      </c>
      <c r="P451">
        <v>-1.0072253070675588</v>
      </c>
      <c r="Q451">
        <v>97.739565257832012</v>
      </c>
      <c r="R451">
        <v>0</v>
      </c>
      <c r="S451">
        <v>0</v>
      </c>
      <c r="T451">
        <v>2.2604347421679849</v>
      </c>
      <c r="U451">
        <v>0.38021320108239726</v>
      </c>
      <c r="V451">
        <v>-0.1851130548406949</v>
      </c>
      <c r="W451" t="s">
        <v>351</v>
      </c>
      <c r="X451">
        <v>2015</v>
      </c>
      <c r="Y451">
        <v>19.113528110726591</v>
      </c>
      <c r="Z451">
        <v>12.025111441795771</v>
      </c>
      <c r="AA451">
        <v>0</v>
      </c>
      <c r="AB451">
        <v>7.0884166689308161</v>
      </c>
      <c r="AC451">
        <v>1.611155941444196</v>
      </c>
      <c r="AD451">
        <v>22.439066942147349</v>
      </c>
      <c r="AE451">
        <v>70.884166689308159</v>
      </c>
      <c r="AI451">
        <v>0.92926287175134803</v>
      </c>
      <c r="AJ451">
        <v>6.6334922914390972</v>
      </c>
      <c r="AK451">
        <v>56.335009326696763</v>
      </c>
      <c r="AL451">
        <v>9.2926287175134803</v>
      </c>
      <c r="AM451">
        <v>17.468030401695</v>
      </c>
      <c r="AN451">
        <v>9.6175923448897489</v>
      </c>
      <c r="AO451">
        <v>0</v>
      </c>
      <c r="AP451">
        <v>7.8504380568052516</v>
      </c>
      <c r="AQ451">
        <v>0.98978361631277778</v>
      </c>
      <c r="AR451">
        <v>18.24540107346672</v>
      </c>
      <c r="AS451">
        <v>78.504380568052511</v>
      </c>
      <c r="AT451">
        <v>450</v>
      </c>
      <c r="AU451" t="s">
        <v>584</v>
      </c>
      <c r="AV451">
        <v>94.934389572899704</v>
      </c>
      <c r="AW451">
        <v>72.261130335649341</v>
      </c>
      <c r="AX451">
        <v>97.739565257832012</v>
      </c>
      <c r="AY451" t="s">
        <v>351</v>
      </c>
      <c r="AZ451">
        <v>31108.082999999999</v>
      </c>
    </row>
    <row r="452" spans="1:52" x14ac:dyDescent="0.3">
      <c r="A452" t="s">
        <v>352</v>
      </c>
      <c r="B452">
        <v>2000</v>
      </c>
      <c r="C452">
        <v>80285.562999999995</v>
      </c>
      <c r="D452">
        <v>24.374000000000002</v>
      </c>
      <c r="E452">
        <v>53.403733023998427</v>
      </c>
      <c r="F452">
        <v>2.8306100942237231</v>
      </c>
      <c r="G452">
        <v>26.03305601654554</v>
      </c>
      <c r="H452">
        <v>17.73260086523231</v>
      </c>
      <c r="K452">
        <v>44.13259642120493</v>
      </c>
      <c r="L452">
        <v>2.5553864585123711</v>
      </c>
      <c r="M452">
        <v>31.50596442024516</v>
      </c>
      <c r="N452">
        <v>21.806052700037529</v>
      </c>
      <c r="Q452">
        <v>82.169589129802176</v>
      </c>
      <c r="R452">
        <v>3.6845553914382401</v>
      </c>
      <c r="S452">
        <v>9.0520856818368998</v>
      </c>
      <c r="T452">
        <v>5.0937697969226861</v>
      </c>
      <c r="W452" t="s">
        <v>352</v>
      </c>
      <c r="X452">
        <v>2000</v>
      </c>
      <c r="AC452">
        <v>34.03992150104304</v>
      </c>
      <c r="AD452">
        <v>18.191198836478151</v>
      </c>
      <c r="AE452">
        <v>1.172612686477245</v>
      </c>
      <c r="AJ452">
        <v>36.304376452932118</v>
      </c>
      <c r="AK452">
        <v>7.2410667935747428</v>
      </c>
      <c r="AL452">
        <v>0.5871531746980706</v>
      </c>
      <c r="AQ452">
        <v>26.69687756233207</v>
      </c>
      <c r="AR452">
        <v>52.468762206003412</v>
      </c>
      <c r="AS452">
        <v>3.0039493614666939</v>
      </c>
      <c r="AT452">
        <v>451</v>
      </c>
      <c r="AU452" t="s">
        <v>585</v>
      </c>
      <c r="AV452">
        <v>56.234343118222156</v>
      </c>
      <c r="AW452">
        <v>46.68798287971731</v>
      </c>
      <c r="AX452">
        <v>85.854144521240414</v>
      </c>
      <c r="AY452" t="s">
        <v>352</v>
      </c>
      <c r="AZ452">
        <v>80285.562999999995</v>
      </c>
    </row>
    <row r="453" spans="1:52" x14ac:dyDescent="0.3">
      <c r="A453" t="s">
        <v>352</v>
      </c>
      <c r="B453">
        <v>2015</v>
      </c>
      <c r="C453">
        <v>93447.600999999995</v>
      </c>
      <c r="D453">
        <v>33.593000000000004</v>
      </c>
      <c r="E453">
        <v>78.237447811170284</v>
      </c>
      <c r="F453">
        <v>4.1309134249018928</v>
      </c>
      <c r="G453">
        <v>13.77864185458581</v>
      </c>
      <c r="H453">
        <v>3.8529969093420049</v>
      </c>
      <c r="I453">
        <v>1.6555809858114572</v>
      </c>
      <c r="J453">
        <v>-0.92530693039268697</v>
      </c>
      <c r="K453">
        <v>71.788264299111418</v>
      </c>
      <c r="L453">
        <v>4.1567180122199554</v>
      </c>
      <c r="M453">
        <v>19.050970644022531</v>
      </c>
      <c r="N453">
        <v>5.0040470446460859</v>
      </c>
      <c r="O453">
        <v>1.8437111918604325</v>
      </c>
      <c r="P453">
        <v>-1.1201337103594295</v>
      </c>
      <c r="Q453">
        <v>90.986262429849575</v>
      </c>
      <c r="R453">
        <v>4.0799026419997864</v>
      </c>
      <c r="S453">
        <v>3.3562461792926119</v>
      </c>
      <c r="T453">
        <v>1.577588748858034</v>
      </c>
      <c r="U453">
        <v>0.58777822000315993</v>
      </c>
      <c r="V453">
        <v>-0.23441206987097682</v>
      </c>
      <c r="W453" t="s">
        <v>352</v>
      </c>
      <c r="X453">
        <v>2015</v>
      </c>
      <c r="AC453">
        <v>13.41076220519099</v>
      </c>
      <c r="AD453">
        <v>63.522023326257262</v>
      </c>
      <c r="AE453">
        <v>1.3046622797220351</v>
      </c>
      <c r="AJ453">
        <v>20.01813254552777</v>
      </c>
      <c r="AK453">
        <v>51.022066076041853</v>
      </c>
      <c r="AL453">
        <v>0.74806567754179587</v>
      </c>
      <c r="AQ453">
        <v>0.15864106857845839</v>
      </c>
      <c r="AR453">
        <v>88.411575923376091</v>
      </c>
      <c r="AS453">
        <v>2.4160454378950269</v>
      </c>
      <c r="AT453">
        <v>452</v>
      </c>
      <c r="AU453" t="s">
        <v>585</v>
      </c>
      <c r="AV453">
        <v>82.368361236072175</v>
      </c>
      <c r="AW453">
        <v>75.944982311331387</v>
      </c>
      <c r="AX453">
        <v>95.066165071849355</v>
      </c>
      <c r="AY453" t="s">
        <v>352</v>
      </c>
      <c r="AZ453">
        <v>93447.600999999995</v>
      </c>
    </row>
    <row r="454" spans="1:52" x14ac:dyDescent="0.3">
      <c r="A454" t="s">
        <v>353</v>
      </c>
      <c r="B454">
        <v>2000</v>
      </c>
      <c r="C454">
        <v>14.497</v>
      </c>
      <c r="D454">
        <v>0</v>
      </c>
      <c r="E454">
        <v>92.506564119904283</v>
      </c>
      <c r="F454">
        <v>0</v>
      </c>
      <c r="G454">
        <v>7.493435880095717</v>
      </c>
      <c r="H454">
        <v>0</v>
      </c>
      <c r="K454">
        <v>92.506564119904283</v>
      </c>
      <c r="L454">
        <v>0</v>
      </c>
      <c r="M454">
        <v>7.493435880095717</v>
      </c>
      <c r="N454">
        <v>0</v>
      </c>
      <c r="Q454">
        <v>-999</v>
      </c>
      <c r="R454">
        <v>-999</v>
      </c>
      <c r="S454">
        <v>-999</v>
      </c>
      <c r="T454">
        <v>-999</v>
      </c>
      <c r="U454">
        <v>-999</v>
      </c>
      <c r="V454">
        <v>-999</v>
      </c>
      <c r="W454" t="s">
        <v>353</v>
      </c>
      <c r="X454">
        <v>2000</v>
      </c>
      <c r="AM454">
        <v>-999</v>
      </c>
      <c r="AN454">
        <v>-999</v>
      </c>
      <c r="AO454">
        <v>-999</v>
      </c>
      <c r="AP454">
        <v>-999</v>
      </c>
      <c r="AQ454">
        <v>-999</v>
      </c>
      <c r="AR454">
        <v>-999</v>
      </c>
      <c r="AS454">
        <v>-999</v>
      </c>
      <c r="AT454">
        <v>453</v>
      </c>
      <c r="AU454" t="s">
        <v>586</v>
      </c>
      <c r="AV454">
        <v>92.506564119904283</v>
      </c>
      <c r="AW454">
        <v>92.506564119904283</v>
      </c>
      <c r="AX454">
        <v>-999</v>
      </c>
      <c r="AY454" t="s">
        <v>594</v>
      </c>
      <c r="AZ454">
        <v>14.497</v>
      </c>
    </row>
    <row r="455" spans="1:52" x14ac:dyDescent="0.3">
      <c r="A455" t="s">
        <v>353</v>
      </c>
      <c r="B455">
        <v>2015</v>
      </c>
      <c r="C455">
        <v>13.151</v>
      </c>
      <c r="D455">
        <v>0</v>
      </c>
      <c r="E455">
        <v>99.029598600941767</v>
      </c>
      <c r="F455">
        <v>0</v>
      </c>
      <c r="G455">
        <v>9.2379381075034003E-2</v>
      </c>
      <c r="H455">
        <v>0.87802201798319857</v>
      </c>
      <c r="I455">
        <v>0.43486896540249897</v>
      </c>
      <c r="J455">
        <v>5.8534801198879903E-2</v>
      </c>
      <c r="K455">
        <v>99.029598600941767</v>
      </c>
      <c r="L455">
        <v>0</v>
      </c>
      <c r="M455">
        <v>9.2379381075034003E-2</v>
      </c>
      <c r="N455">
        <v>0.87802201798319857</v>
      </c>
      <c r="O455">
        <v>0.43486896540249897</v>
      </c>
      <c r="P455">
        <v>5.8534801198879903E-2</v>
      </c>
      <c r="Q455">
        <v>-999</v>
      </c>
      <c r="R455">
        <v>-999</v>
      </c>
      <c r="S455">
        <v>-999</v>
      </c>
      <c r="T455">
        <v>-999</v>
      </c>
      <c r="U455">
        <v>-999</v>
      </c>
      <c r="V455">
        <v>-999</v>
      </c>
      <c r="W455" t="s">
        <v>353</v>
      </c>
      <c r="X455">
        <v>2015</v>
      </c>
      <c r="AM455">
        <v>-999</v>
      </c>
      <c r="AN455">
        <v>-999</v>
      </c>
      <c r="AO455">
        <v>-999</v>
      </c>
      <c r="AP455">
        <v>-999</v>
      </c>
      <c r="AQ455">
        <v>-999</v>
      </c>
      <c r="AR455">
        <v>-999</v>
      </c>
      <c r="AS455">
        <v>-999</v>
      </c>
      <c r="AT455">
        <v>454</v>
      </c>
      <c r="AU455" t="s">
        <v>586</v>
      </c>
      <c r="AV455">
        <v>99.029598600941767</v>
      </c>
      <c r="AW455">
        <v>99.029598600941767</v>
      </c>
      <c r="AX455">
        <v>-999</v>
      </c>
      <c r="AY455" t="s">
        <v>594</v>
      </c>
      <c r="AZ455">
        <v>13.151</v>
      </c>
    </row>
    <row r="456" spans="1:52" x14ac:dyDescent="0.3">
      <c r="A456" t="s">
        <v>354</v>
      </c>
      <c r="B456">
        <v>2000</v>
      </c>
      <c r="C456">
        <v>3223.7809999999999</v>
      </c>
      <c r="D456">
        <v>71.969000000000008</v>
      </c>
      <c r="E456">
        <v>94.336443823418392</v>
      </c>
      <c r="F456">
        <v>3.5427052910078571</v>
      </c>
      <c r="G456">
        <v>1.6180900173618289</v>
      </c>
      <c r="H456">
        <v>0.50276086821192356</v>
      </c>
      <c r="K456">
        <v>96.579672131147561</v>
      </c>
      <c r="L456">
        <v>0</v>
      </c>
      <c r="M456">
        <v>2.6086722397133641</v>
      </c>
      <c r="N456">
        <v>0.81165562913907507</v>
      </c>
      <c r="Q456">
        <v>93.462735244808769</v>
      </c>
      <c r="R456">
        <v>4.9225434437158464</v>
      </c>
      <c r="S456">
        <v>1.2322709803495611</v>
      </c>
      <c r="T456">
        <v>0.38245033112583121</v>
      </c>
      <c r="W456" t="s">
        <v>354</v>
      </c>
      <c r="X456">
        <v>2000</v>
      </c>
      <c r="Y456">
        <v>57.734018599503123</v>
      </c>
      <c r="Z456">
        <v>25.369473128046678</v>
      </c>
      <c r="AA456">
        <v>0</v>
      </c>
      <c r="AB456">
        <v>32.364545471456438</v>
      </c>
      <c r="AC456">
        <v>0</v>
      </c>
      <c r="AD456">
        <v>50.738946256093342</v>
      </c>
      <c r="AE456">
        <v>43.59749756732505</v>
      </c>
      <c r="AI456">
        <v>7.0951646912416084</v>
      </c>
      <c r="AJ456">
        <v>0</v>
      </c>
      <c r="AK456">
        <v>87.021947131147542</v>
      </c>
      <c r="AL456">
        <v>9.5577250000000191</v>
      </c>
      <c r="AM456">
        <v>60.590435960635233</v>
      </c>
      <c r="AN456">
        <v>18.645365630737722</v>
      </c>
      <c r="AO456">
        <v>0</v>
      </c>
      <c r="AP456">
        <v>41.945070329897497</v>
      </c>
      <c r="AQ456">
        <v>0</v>
      </c>
      <c r="AR456">
        <v>37.290731261475443</v>
      </c>
      <c r="AS456">
        <v>56.172003983333319</v>
      </c>
      <c r="AT456">
        <v>455</v>
      </c>
      <c r="AU456" t="s">
        <v>587</v>
      </c>
      <c r="AV456">
        <v>97.879149114426255</v>
      </c>
      <c r="AW456">
        <v>96.579672131147561</v>
      </c>
      <c r="AX456">
        <v>98.385278688524608</v>
      </c>
      <c r="AY456" t="s">
        <v>603</v>
      </c>
      <c r="AZ456">
        <v>3223.7809999999999</v>
      </c>
    </row>
    <row r="457" spans="1:52" x14ac:dyDescent="0.3">
      <c r="A457" t="s">
        <v>354</v>
      </c>
      <c r="B457">
        <v>2015</v>
      </c>
      <c r="C457">
        <v>4668.4660000000003</v>
      </c>
      <c r="D457">
        <v>75.251999999999995</v>
      </c>
      <c r="E457">
        <v>95.9516487114754</v>
      </c>
      <c r="F457">
        <v>3.7651083999999981</v>
      </c>
      <c r="G457">
        <v>7.2699097166649997E-3</v>
      </c>
      <c r="H457">
        <v>0.27597297880794658</v>
      </c>
      <c r="I457">
        <v>0.10768032587046719</v>
      </c>
      <c r="J457">
        <v>-1.5119192626931798E-2</v>
      </c>
      <c r="K457">
        <v>98.855491803278653</v>
      </c>
      <c r="L457">
        <v>0</v>
      </c>
      <c r="M457">
        <v>2.9375746390222401E-2</v>
      </c>
      <c r="N457">
        <v>1.115132450331124</v>
      </c>
      <c r="O457">
        <v>0.15172131147540616</v>
      </c>
      <c r="P457">
        <v>2.0231788079469924E-2</v>
      </c>
      <c r="Q457">
        <v>94.99666666666667</v>
      </c>
      <c r="R457">
        <v>5.0033333333333312</v>
      </c>
      <c r="S457">
        <v>0</v>
      </c>
      <c r="T457">
        <v>0</v>
      </c>
      <c r="U457">
        <v>0.1022620947905267</v>
      </c>
      <c r="V457">
        <v>-2.549668874172208E-2</v>
      </c>
      <c r="W457" t="s">
        <v>354</v>
      </c>
      <c r="X457">
        <v>2015</v>
      </c>
      <c r="Y457">
        <v>60.264707647367189</v>
      </c>
      <c r="Z457">
        <v>22.622101619860249</v>
      </c>
      <c r="AA457">
        <v>0</v>
      </c>
      <c r="AB457">
        <v>37.642606027506943</v>
      </c>
      <c r="AC457">
        <v>16.027867563223399</v>
      </c>
      <c r="AD457">
        <v>29.21633567649711</v>
      </c>
      <c r="AE457">
        <v>50.707445471754902</v>
      </c>
      <c r="AI457">
        <v>7.5497604740036222</v>
      </c>
      <c r="AJ457">
        <v>32.048395439642462</v>
      </c>
      <c r="AK457">
        <v>56.636996363636172</v>
      </c>
      <c r="AL457">
        <v>10.170100000000019</v>
      </c>
      <c r="AM457">
        <v>63.12756450841637</v>
      </c>
      <c r="AN457">
        <v>15.82501971666667</v>
      </c>
      <c r="AO457">
        <v>0</v>
      </c>
      <c r="AP457">
        <v>47.302544791749703</v>
      </c>
      <c r="AQ457">
        <v>11.01484968230276</v>
      </c>
      <c r="AR457">
        <v>20.63518975103058</v>
      </c>
      <c r="AS457">
        <v>63.346627233333329</v>
      </c>
      <c r="AT457">
        <v>456</v>
      </c>
      <c r="AU457" t="s">
        <v>587</v>
      </c>
      <c r="AV457">
        <v>99.716757111475388</v>
      </c>
      <c r="AW457">
        <v>98.855491803278653</v>
      </c>
      <c r="AX457">
        <v>100</v>
      </c>
      <c r="AY457" t="s">
        <v>603</v>
      </c>
      <c r="AZ457">
        <v>4668.4660000000003</v>
      </c>
    </row>
    <row r="458" spans="1:52" x14ac:dyDescent="0.3">
      <c r="A458" t="s">
        <v>355</v>
      </c>
      <c r="B458">
        <v>2000</v>
      </c>
      <c r="C458">
        <v>305.61500000000001</v>
      </c>
      <c r="D458">
        <v>83.86099999999999</v>
      </c>
      <c r="W458" t="s">
        <v>355</v>
      </c>
      <c r="X458">
        <v>2000</v>
      </c>
      <c r="AT458">
        <v>457</v>
      </c>
      <c r="AU458" t="s">
        <v>588</v>
      </c>
      <c r="AY458" t="s">
        <v>355</v>
      </c>
      <c r="AZ458">
        <v>305.61500000000001</v>
      </c>
    </row>
    <row r="459" spans="1:52" x14ac:dyDescent="0.3">
      <c r="A459" t="s">
        <v>355</v>
      </c>
      <c r="B459">
        <v>2015</v>
      </c>
      <c r="C459">
        <v>572.54</v>
      </c>
      <c r="D459">
        <v>80.922000000000011</v>
      </c>
      <c r="W459" t="s">
        <v>355</v>
      </c>
      <c r="X459">
        <v>2015</v>
      </c>
      <c r="AT459">
        <v>458</v>
      </c>
      <c r="AU459" t="s">
        <v>588</v>
      </c>
      <c r="AY459" t="s">
        <v>355</v>
      </c>
      <c r="AZ459">
        <v>572.54</v>
      </c>
    </row>
    <row r="460" spans="1:52" x14ac:dyDescent="0.3">
      <c r="A460" t="s">
        <v>356</v>
      </c>
      <c r="B460">
        <v>2000</v>
      </c>
      <c r="C460">
        <v>17795.219000000001</v>
      </c>
      <c r="D460">
        <v>26.267000000000003</v>
      </c>
      <c r="E460">
        <v>41.228603221140617</v>
      </c>
      <c r="F460">
        <v>2.8892525216680358</v>
      </c>
      <c r="G460">
        <v>26.082473211078231</v>
      </c>
      <c r="H460">
        <v>29.799671046113112</v>
      </c>
      <c r="K460">
        <v>26.053052622749249</v>
      </c>
      <c r="L460">
        <v>2.8618527602859039</v>
      </c>
      <c r="M460">
        <v>32.282861178466639</v>
      </c>
      <c r="N460">
        <v>38.802233438498213</v>
      </c>
      <c r="Q460">
        <v>83.827258273913714</v>
      </c>
      <c r="R460">
        <v>2.966165248891881</v>
      </c>
      <c r="S460">
        <v>8.6776227904192638</v>
      </c>
      <c r="T460">
        <v>4.5289536867751394</v>
      </c>
      <c r="W460" t="s">
        <v>356</v>
      </c>
      <c r="X460">
        <v>2000</v>
      </c>
      <c r="AB460">
        <v>2.5837638322810008</v>
      </c>
      <c r="AC460">
        <v>26.49417071530684</v>
      </c>
      <c r="AD460">
        <v>6.6156935697925734</v>
      </c>
      <c r="AE460">
        <v>8.1187389360412077</v>
      </c>
      <c r="AI460">
        <v>0</v>
      </c>
      <c r="AJ460">
        <v>23.510803861181792</v>
      </c>
      <c r="AK460">
        <v>2.5422487615674609</v>
      </c>
      <c r="AL460">
        <v>0</v>
      </c>
      <c r="AM460">
        <v>52.597311196448423</v>
      </c>
      <c r="AN460">
        <v>25.941517970738872</v>
      </c>
      <c r="AO460">
        <v>0</v>
      </c>
      <c r="AP460">
        <v>26.655793225709541</v>
      </c>
      <c r="AQ460">
        <v>33.50220413700012</v>
      </c>
      <c r="AR460">
        <v>18.380831804477619</v>
      </c>
      <c r="AS460">
        <v>31.94422233243597</v>
      </c>
      <c r="AT460">
        <v>459</v>
      </c>
      <c r="AU460" t="s">
        <v>589</v>
      </c>
      <c r="AV460">
        <v>44.117855742808658</v>
      </c>
      <c r="AW460">
        <v>28.914905383035151</v>
      </c>
      <c r="AX460">
        <v>86.793423522805597</v>
      </c>
      <c r="AY460" t="s">
        <v>356</v>
      </c>
      <c r="AZ460">
        <v>17795.219000000001</v>
      </c>
    </row>
    <row r="461" spans="1:52" x14ac:dyDescent="0.3">
      <c r="A461" t="s">
        <v>356</v>
      </c>
      <c r="B461">
        <v>2015</v>
      </c>
      <c r="C461">
        <v>26832.215</v>
      </c>
      <c r="D461">
        <v>34.606000000000009</v>
      </c>
      <c r="E461">
        <v>59.682679894736779</v>
      </c>
      <c r="F461">
        <v>4.2385367085647303</v>
      </c>
      <c r="G461">
        <v>16.09672607474203</v>
      </c>
      <c r="H461">
        <v>19.982057321956461</v>
      </c>
      <c r="I461">
        <v>1.2302717782397441</v>
      </c>
      <c r="J461">
        <v>-0.65450758161044342</v>
      </c>
      <c r="K461">
        <v>43.674760386227661</v>
      </c>
      <c r="L461">
        <v>4.7975465822001411</v>
      </c>
      <c r="M461">
        <v>21.51780973337236</v>
      </c>
      <c r="N461">
        <v>30.009883298199838</v>
      </c>
      <c r="O461">
        <v>1.1747805175652275</v>
      </c>
      <c r="P461">
        <v>-0.58615667601989163</v>
      </c>
      <c r="Q461">
        <v>89.932402149243046</v>
      </c>
      <c r="R461">
        <v>3.182191228690892</v>
      </c>
      <c r="S461">
        <v>5.8526543885468527</v>
      </c>
      <c r="T461">
        <v>1.0327522335192041</v>
      </c>
      <c r="U461">
        <v>0.40700959168862216</v>
      </c>
      <c r="V461">
        <v>-0.23308009688372902</v>
      </c>
      <c r="W461" t="s">
        <v>356</v>
      </c>
      <c r="X461">
        <v>2015</v>
      </c>
      <c r="AB461">
        <v>8.4379900677850568</v>
      </c>
      <c r="AC461">
        <v>8.5857618621667733</v>
      </c>
      <c r="AD461">
        <v>24.58294734788204</v>
      </c>
      <c r="AE461">
        <v>26.513970684687969</v>
      </c>
      <c r="AI461">
        <v>0.39701970972873879</v>
      </c>
      <c r="AJ461">
        <v>10.20307408344906</v>
      </c>
      <c r="AK461">
        <v>27.256315557090261</v>
      </c>
      <c r="AL461">
        <v>6.2153707456883343</v>
      </c>
      <c r="AM461">
        <v>67.261784332788977</v>
      </c>
      <c r="AN461">
        <v>11.634290565477601</v>
      </c>
      <c r="AO461">
        <v>0</v>
      </c>
      <c r="AP461">
        <v>55.627493767311371</v>
      </c>
      <c r="AQ461">
        <v>4.9968154749850502</v>
      </c>
      <c r="AR461">
        <v>18.27176565597015</v>
      </c>
      <c r="AS461">
        <v>66.663821018287834</v>
      </c>
      <c r="AT461">
        <v>460</v>
      </c>
      <c r="AU461" t="s">
        <v>589</v>
      </c>
      <c r="AV461">
        <v>63.921216603301509</v>
      </c>
      <c r="AW461">
        <v>48.472306968427802</v>
      </c>
      <c r="AX461">
        <v>93.114593377933943</v>
      </c>
      <c r="AY461" t="s">
        <v>356</v>
      </c>
      <c r="AZ461">
        <v>26832.215</v>
      </c>
    </row>
    <row r="462" spans="1:52" x14ac:dyDescent="0.3">
      <c r="A462" t="s">
        <v>357</v>
      </c>
      <c r="B462">
        <v>2000</v>
      </c>
      <c r="C462">
        <v>10585.22</v>
      </c>
      <c r="D462">
        <v>34.802000000000007</v>
      </c>
      <c r="E462">
        <v>25.985402696829691</v>
      </c>
      <c r="F462">
        <v>10.257206171340441</v>
      </c>
      <c r="G462">
        <v>39.634369564369607</v>
      </c>
      <c r="H462">
        <v>24.12302156746026</v>
      </c>
      <c r="K462">
        <v>12.681626149347419</v>
      </c>
      <c r="L462">
        <v>4.4758934457002697</v>
      </c>
      <c r="M462">
        <v>47.148829611301608</v>
      </c>
      <c r="N462">
        <v>35.693650793650697</v>
      </c>
      <c r="Q462">
        <v>50.908672145216258</v>
      </c>
      <c r="R462">
        <v>21.087906334730121</v>
      </c>
      <c r="S462">
        <v>25.556794535926631</v>
      </c>
      <c r="T462">
        <v>2.446626984126993</v>
      </c>
      <c r="W462" t="s">
        <v>357</v>
      </c>
      <c r="X462">
        <v>2000</v>
      </c>
      <c r="AC462">
        <v>15.73147813659884</v>
      </c>
      <c r="AD462">
        <v>0.76936913268543505</v>
      </c>
      <c r="AE462">
        <v>9.4845554275454163</v>
      </c>
      <c r="AJ462">
        <v>11.639928943617271</v>
      </c>
      <c r="AK462">
        <v>0.1416132654744483</v>
      </c>
      <c r="AL462">
        <v>0.90008394025569938</v>
      </c>
      <c r="AQ462">
        <v>23.7182769030969</v>
      </c>
      <c r="AR462">
        <v>1.926419659573982</v>
      </c>
      <c r="AS462">
        <v>25.263975582545381</v>
      </c>
      <c r="AT462">
        <v>461</v>
      </c>
      <c r="AU462" t="s">
        <v>590</v>
      </c>
      <c r="AV462">
        <v>36.24260886817013</v>
      </c>
      <c r="AW462">
        <v>17.157519595047692</v>
      </c>
      <c r="AX462">
        <v>71.996578479946379</v>
      </c>
      <c r="AY462" t="s">
        <v>357</v>
      </c>
      <c r="AZ462">
        <v>10585.22</v>
      </c>
    </row>
    <row r="463" spans="1:52" x14ac:dyDescent="0.3">
      <c r="A463" t="s">
        <v>357</v>
      </c>
      <c r="B463">
        <v>2015</v>
      </c>
      <c r="C463">
        <v>16211.767</v>
      </c>
      <c r="D463">
        <v>40.92199999999999</v>
      </c>
      <c r="E463">
        <v>31.111809882101358</v>
      </c>
      <c r="F463">
        <v>12.20949971731021</v>
      </c>
      <c r="G463">
        <v>41.484616630747183</v>
      </c>
      <c r="H463">
        <v>15.19407376984125</v>
      </c>
      <c r="I463">
        <v>0.34176047901811113</v>
      </c>
      <c r="J463">
        <v>-0.59526318650793397</v>
      </c>
      <c r="K463">
        <v>18.724212086525199</v>
      </c>
      <c r="L463">
        <v>6.6085829346335476</v>
      </c>
      <c r="M463">
        <v>49.664030375666698</v>
      </c>
      <c r="N463">
        <v>25.003174603174561</v>
      </c>
      <c r="O463">
        <v>0.40283906247851864</v>
      </c>
      <c r="P463">
        <v>-0.71269841269840906</v>
      </c>
      <c r="Q463">
        <v>48.995454439235623</v>
      </c>
      <c r="R463">
        <v>20.29539389860566</v>
      </c>
      <c r="S463">
        <v>29.676215154222209</v>
      </c>
      <c r="T463">
        <v>1.032936507936512</v>
      </c>
      <c r="U463">
        <v>-0.12754784706537567</v>
      </c>
      <c r="V463">
        <v>-9.4246031746032063E-2</v>
      </c>
      <c r="W463" t="s">
        <v>357</v>
      </c>
      <c r="X463">
        <v>2015</v>
      </c>
      <c r="AC463">
        <v>20.798176365797332</v>
      </c>
      <c r="AD463">
        <v>3.4826158074686688</v>
      </c>
      <c r="AE463">
        <v>6.8310177088353656</v>
      </c>
      <c r="AJ463">
        <v>17.915170214216172</v>
      </c>
      <c r="AK463">
        <v>0.62036811211957243</v>
      </c>
      <c r="AL463">
        <v>0.1886737601894625</v>
      </c>
      <c r="AQ463">
        <v>25.29801476756478</v>
      </c>
      <c r="AR463">
        <v>7.5224488918764507</v>
      </c>
      <c r="AS463">
        <v>16.174990779794399</v>
      </c>
      <c r="AT463">
        <v>462</v>
      </c>
      <c r="AU463" t="s">
        <v>590</v>
      </c>
      <c r="AV463">
        <v>43.321309599411578</v>
      </c>
      <c r="AW463">
        <v>25.332795021158748</v>
      </c>
      <c r="AX463">
        <v>69.290848337841283</v>
      </c>
      <c r="AY463" t="s">
        <v>357</v>
      </c>
      <c r="AZ463">
        <v>16211.767</v>
      </c>
    </row>
    <row r="464" spans="1:52" x14ac:dyDescent="0.3">
      <c r="A464" t="s">
        <v>358</v>
      </c>
      <c r="B464">
        <v>2000</v>
      </c>
      <c r="C464">
        <v>12499.981</v>
      </c>
      <c r="D464">
        <v>33.757999999999996</v>
      </c>
      <c r="E464">
        <v>41.732154604784697</v>
      </c>
      <c r="F464">
        <v>25.43228099255435</v>
      </c>
      <c r="G464">
        <v>3.4944415132488911</v>
      </c>
      <c r="H464">
        <v>29.341122889412048</v>
      </c>
      <c r="K464">
        <v>35.67412491664092</v>
      </c>
      <c r="L464">
        <v>17.304376444454562</v>
      </c>
      <c r="M464">
        <v>4.8009463970623756</v>
      </c>
      <c r="N464">
        <v>42.220552241842142</v>
      </c>
      <c r="Q464">
        <v>53.619588771560593</v>
      </c>
      <c r="R464">
        <v>41.381349452629777</v>
      </c>
      <c r="S464">
        <v>0.93073819807703728</v>
      </c>
      <c r="T464">
        <v>4.068323577732599</v>
      </c>
      <c r="W464" t="s">
        <v>358</v>
      </c>
      <c r="X464">
        <v>2000</v>
      </c>
      <c r="AC464">
        <v>21.904133906450841</v>
      </c>
      <c r="AD464">
        <v>0.3158427034340402</v>
      </c>
      <c r="AE464">
        <v>19.51217799489983</v>
      </c>
      <c r="AJ464">
        <v>32.405322303734913</v>
      </c>
      <c r="AK464">
        <v>0.24355747277097731</v>
      </c>
      <c r="AL464">
        <v>3.0252451401350351</v>
      </c>
      <c r="AQ464">
        <v>5.641958994330162</v>
      </c>
      <c r="AR464">
        <v>0.449291317322286</v>
      </c>
      <c r="AS464">
        <v>47.528338459908127</v>
      </c>
      <c r="AT464">
        <v>463</v>
      </c>
      <c r="AU464" t="s">
        <v>591</v>
      </c>
      <c r="AV464">
        <v>67.164435597339065</v>
      </c>
      <c r="AW464">
        <v>52.978501361095482</v>
      </c>
      <c r="AX464">
        <v>95.000938224190364</v>
      </c>
      <c r="AY464" t="s">
        <v>358</v>
      </c>
      <c r="AZ464">
        <v>12499.981</v>
      </c>
    </row>
    <row r="465" spans="1:52" x14ac:dyDescent="0.3">
      <c r="A465" t="s">
        <v>358</v>
      </c>
      <c r="B465">
        <v>2015</v>
      </c>
      <c r="C465">
        <v>15602.751</v>
      </c>
      <c r="D465">
        <v>32.375999999999998</v>
      </c>
      <c r="E465">
        <v>38.588618819863903</v>
      </c>
      <c r="F465">
        <v>23.72411451526845</v>
      </c>
      <c r="G465">
        <v>11.197860979389899</v>
      </c>
      <c r="H465">
        <v>26.489405685477731</v>
      </c>
      <c r="I465">
        <v>-0.20956905232805287</v>
      </c>
      <c r="J465">
        <v>-0.1901144802622878</v>
      </c>
      <c r="K465">
        <v>31.24218701177908</v>
      </c>
      <c r="L465">
        <v>15.154585186410211</v>
      </c>
      <c r="M465">
        <v>14.50338434466914</v>
      </c>
      <c r="N465">
        <v>39.09984345714156</v>
      </c>
      <c r="O465">
        <v>-0.29546252699078934</v>
      </c>
      <c r="P465">
        <v>-0.20804725231337215</v>
      </c>
      <c r="Q465">
        <v>53.933167392569878</v>
      </c>
      <c r="R465">
        <v>41.623356278757143</v>
      </c>
      <c r="S465">
        <v>4.2935889243601508</v>
      </c>
      <c r="T465">
        <v>0.14988740431283529</v>
      </c>
      <c r="U465">
        <v>2.090524140061897E-2</v>
      </c>
      <c r="V465">
        <v>-0.26122907822798425</v>
      </c>
      <c r="W465" t="s">
        <v>358</v>
      </c>
      <c r="X465">
        <v>2015</v>
      </c>
      <c r="AC465">
        <v>19.83766618521182</v>
      </c>
      <c r="AD465">
        <v>2.936540814762584</v>
      </c>
      <c r="AE465">
        <v>15.81441181988952</v>
      </c>
      <c r="AJ465">
        <v>29.0967122521512</v>
      </c>
      <c r="AK465">
        <v>1.181483021399921</v>
      </c>
      <c r="AL465">
        <v>0.96399173822795414</v>
      </c>
      <c r="AQ465">
        <v>4.9039811540207889</v>
      </c>
      <c r="AR465">
        <v>6.1981227078583334</v>
      </c>
      <c r="AS465">
        <v>42.831063530690763</v>
      </c>
      <c r="AT465">
        <v>464</v>
      </c>
      <c r="AU465" t="s">
        <v>591</v>
      </c>
      <c r="AV465">
        <v>62.312733335132371</v>
      </c>
      <c r="AW465">
        <v>46.396772198189304</v>
      </c>
      <c r="AX465">
        <v>95.556523671327014</v>
      </c>
      <c r="AY465" t="s">
        <v>358</v>
      </c>
      <c r="AZ465">
        <v>15602.751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1"/>
  <sheetViews>
    <sheetView tabSelected="1" zoomScale="90" zoomScaleNormal="9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3" sqref="A3:A10"/>
    </sheetView>
  </sheetViews>
  <sheetFormatPr defaultColWidth="9.109375" defaultRowHeight="14.4" x14ac:dyDescent="0.3"/>
  <cols>
    <col min="1" max="1" width="50" style="6" customWidth="1"/>
    <col min="2" max="2" width="9.109375" style="6"/>
    <col min="3" max="3" width="13.6640625" style="6" customWidth="1"/>
    <col min="4" max="4" width="9.109375" style="16" customWidth="1"/>
    <col min="5" max="13" width="9.88671875" style="6" customWidth="1"/>
    <col min="14" max="15" width="0" style="18" hidden="1" customWidth="1"/>
    <col min="16" max="16384" width="9.109375" style="18"/>
  </cols>
  <sheetData>
    <row r="1" spans="1:16" x14ac:dyDescent="0.3">
      <c r="A1" s="1" t="s">
        <v>109</v>
      </c>
      <c r="B1" s="7"/>
      <c r="C1" s="1"/>
      <c r="D1" s="17"/>
      <c r="E1" s="17" t="s">
        <v>90</v>
      </c>
      <c r="F1" s="17"/>
      <c r="G1" s="17"/>
      <c r="H1" s="86" t="s">
        <v>91</v>
      </c>
      <c r="I1" s="86"/>
      <c r="J1" s="86"/>
      <c r="K1" s="86" t="s">
        <v>92</v>
      </c>
      <c r="L1" s="86"/>
      <c r="M1" s="86"/>
    </row>
    <row r="2" spans="1:16" ht="102.75" customHeight="1" x14ac:dyDescent="0.3">
      <c r="A2" s="27" t="s">
        <v>608</v>
      </c>
      <c r="B2" s="27" t="s">
        <v>93</v>
      </c>
      <c r="C2" s="40" t="s">
        <v>118</v>
      </c>
      <c r="D2" s="28" t="s">
        <v>94</v>
      </c>
      <c r="E2" s="19" t="s">
        <v>110</v>
      </c>
      <c r="F2" s="37" t="s">
        <v>111</v>
      </c>
      <c r="G2" s="38" t="s">
        <v>112</v>
      </c>
      <c r="H2" s="19" t="s">
        <v>110</v>
      </c>
      <c r="I2" s="37" t="s">
        <v>111</v>
      </c>
      <c r="J2" s="38" t="s">
        <v>112</v>
      </c>
      <c r="K2" s="19" t="s">
        <v>110</v>
      </c>
      <c r="L2" s="37" t="s">
        <v>111</v>
      </c>
      <c r="M2" s="38" t="s">
        <v>112</v>
      </c>
      <c r="N2" s="43" t="s">
        <v>113</v>
      </c>
      <c r="O2" s="66" t="s">
        <v>124</v>
      </c>
    </row>
    <row r="3" spans="1:16" x14ac:dyDescent="0.3">
      <c r="A3" s="12" t="str">
        <f>IF(ISBLANK(Hygiene!A2), "", Hygiene!A2)</f>
        <v>Afghanistan</v>
      </c>
      <c r="B3" s="12">
        <f>IF(ISBLANK(Hygiene!B2), "", Hygiene!B2)</f>
        <v>2015</v>
      </c>
      <c r="C3" s="22">
        <f>IF(ISNUMBER(Hygiene!C2), Hygiene!C2,  "-")</f>
        <v>32526.562000000002</v>
      </c>
      <c r="D3" s="23">
        <f>IF(ISNUMBER(Hygiene!D2), Hygiene!D2,  "-")</f>
        <v>26.702999999999999</v>
      </c>
      <c r="E3" s="39">
        <f>IF(ISNUMBER(Hygiene!E2), Hygiene!E2,  "-")</f>
        <v>37.505744216073303</v>
      </c>
      <c r="F3" s="15">
        <f>IF(ISNUMBER(Hygiene!F2), Hygiene!F2,  "-")</f>
        <v>35.579162970519263</v>
      </c>
      <c r="G3" s="15">
        <f>IF(ISNUMBER(Hygiene!G2), Hygiene!G2,  "-")</f>
        <v>26.915092813407426</v>
      </c>
      <c r="H3" s="39">
        <f>IF(ISNUMBER(Hygiene!H2), Hygiene!H2,  "-")</f>
        <v>28.20331321670017</v>
      </c>
      <c r="I3" s="15">
        <f>IF(ISNUMBER(Hygiene!I2), Hygiene!I2,  "-")</f>
        <v>39.905213057432427</v>
      </c>
      <c r="J3" s="15">
        <f>IF(ISNUMBER(Hygiene!J2), Hygiene!J2,  "-")</f>
        <v>31.891473725867399</v>
      </c>
      <c r="K3" s="39">
        <f>IF(ISNUMBER(Hygiene!K2), Hygiene!K2,  "-")</f>
        <v>63.039964526939229</v>
      </c>
      <c r="L3" s="15">
        <f>IF(ISNUMBER(Hygiene!L2), Hygiene!L2,  "-")</f>
        <v>23.704598568748882</v>
      </c>
      <c r="M3" s="15">
        <f>IF(ISNUMBER(Hygiene!M2), Hygiene!M2,  "-")</f>
        <v>13.255436904311892</v>
      </c>
      <c r="N3" s="12">
        <f>IF(ISBLANK(Hygiene!N2), "", Hygiene!N2)</f>
        <v>1</v>
      </c>
      <c r="O3" s="12" t="str">
        <f>IF(ISBLANK(Hygiene!O2), "", Hygiene!O2)</f>
        <v>AFG</v>
      </c>
      <c r="P3" s="15"/>
    </row>
    <row r="4" spans="1:16" x14ac:dyDescent="0.3">
      <c r="A4" s="12" t="str">
        <f>IF(ISBLANK(Hygiene!A22), "", Hygiene!A22)</f>
        <v>Egypt</v>
      </c>
      <c r="B4" s="12">
        <f>IF(ISBLANK(Hygiene!B22), "", Hygiene!B22)</f>
        <v>2015</v>
      </c>
      <c r="C4" s="22">
        <f>IF(ISNUMBER(Hygiene!C22), Hygiene!C22,  "-")</f>
        <v>91508.084000000003</v>
      </c>
      <c r="D4" s="23">
        <f>IF(ISNUMBER(Hygiene!D22), Hygiene!D22,  "-")</f>
        <v>43.134999999999998</v>
      </c>
      <c r="E4" s="39">
        <f>IF(ISNUMBER(Hygiene!E22), Hygiene!E22,  "-")</f>
        <v>88.368584509514108</v>
      </c>
      <c r="F4" s="15">
        <f>IF(ISNUMBER(Hygiene!F22), Hygiene!F22,  "-")</f>
        <v>10.733367658753041</v>
      </c>
      <c r="G4" s="15">
        <f>IF(ISNUMBER(Hygiene!G22), Hygiene!G22,  "-")</f>
        <v>0.8980478317328533</v>
      </c>
      <c r="H4" s="39">
        <f>IF(ISNUMBER(Hygiene!H22), Hygiene!H22,  "-")</f>
        <v>85.36293490096341</v>
      </c>
      <c r="I4" s="15">
        <f>IF(ISNUMBER(Hygiene!I22), Hygiene!I22,  "-")</f>
        <v>14.37106717784855</v>
      </c>
      <c r="J4" s="15">
        <f>IF(ISNUMBER(Hygiene!J22), Hygiene!J22,  "-")</f>
        <v>0.26599792118804544</v>
      </c>
      <c r="K4" s="39">
        <f>IF(ISNUMBER(Hygiene!K22), Hygiene!K22,  "-")</f>
        <v>92.330941412034917</v>
      </c>
      <c r="L4" s="15">
        <f>IF(ISNUMBER(Hygiene!L22), Hygiene!L22,  "-")</f>
        <v>5.9377774616192482</v>
      </c>
      <c r="M4" s="15">
        <f>IF(ISNUMBER(Hygiene!M22), Hygiene!M22,  "-")</f>
        <v>1.7312811263458343</v>
      </c>
      <c r="N4" s="12" t="e">
        <f>IF(ISBLANK(Hygiene!#REF!), "", Hygiene!#REF!)</f>
        <v>#REF!</v>
      </c>
      <c r="O4" s="12" t="e">
        <f>IF(ISBLANK(Hygiene!#REF!), "", Hygiene!#REF!)</f>
        <v>#REF!</v>
      </c>
      <c r="P4" s="15"/>
    </row>
    <row r="5" spans="1:16" x14ac:dyDescent="0.3">
      <c r="A5" s="12" t="str">
        <f>IF(ISBLANK(Hygiene!A35), "", Hygiene!A35)</f>
        <v>Iraq</v>
      </c>
      <c r="B5" s="12">
        <f>IF(ISBLANK(Hygiene!B35), "", Hygiene!B35)</f>
        <v>2015</v>
      </c>
      <c r="C5" s="22">
        <f>IF(ISNUMBER(Hygiene!C35), Hygiene!C35,  "-")</f>
        <v>36423.394999999997</v>
      </c>
      <c r="D5" s="23">
        <f>IF(ISNUMBER(Hygiene!D35), Hygiene!D35,  "-")</f>
        <v>69.471000000000004</v>
      </c>
      <c r="E5" s="39">
        <f>IF(ISNUMBER(Hygiene!E35), Hygiene!E35,  "-")</f>
        <v>90.998820044247765</v>
      </c>
      <c r="F5" s="15">
        <f>IF(ISNUMBER(Hygiene!F35), Hygiene!F35,  "-")</f>
        <v>3.6889073701428101</v>
      </c>
      <c r="G5" s="15">
        <f>IF(ISNUMBER(Hygiene!G35), Hygiene!G35,  "-")</f>
        <v>5.3122725856094206</v>
      </c>
      <c r="H5" s="39">
        <f>IF(ISNUMBER(Hygiene!H35), Hygiene!H35,  "-")</f>
        <v>80.991870504018337</v>
      </c>
      <c r="I5" s="15">
        <f>IF(ISNUMBER(Hygiene!I35), Hygiene!I35,  "-")</f>
        <v>6.73405238302432</v>
      </c>
      <c r="J5" s="15">
        <f>IF(ISNUMBER(Hygiene!J35), Hygiene!J35,  "-")</f>
        <v>12.274077112957343</v>
      </c>
      <c r="K5" s="39">
        <f>IF(ISNUMBER(Hygiene!K35), Hygiene!K35,  "-")</f>
        <v>95.396369561509132</v>
      </c>
      <c r="L5" s="15">
        <f>IF(ISNUMBER(Hygiene!L35), Hygiene!L35,  "-")</f>
        <v>2.350719750873481</v>
      </c>
      <c r="M5" s="15">
        <f>IF(ISNUMBER(Hygiene!M35), Hygiene!M35,  "-")</f>
        <v>2.252910687617387</v>
      </c>
      <c r="N5" s="12" t="e">
        <f>IF(ISBLANK(Hygiene!#REF!), "", Hygiene!#REF!)</f>
        <v>#REF!</v>
      </c>
      <c r="O5" s="12" t="e">
        <f>IF(ISBLANK(Hygiene!#REF!), "", Hygiene!#REF!)</f>
        <v>#REF!</v>
      </c>
      <c r="P5" s="15"/>
    </row>
    <row r="6" spans="1:16" x14ac:dyDescent="0.3">
      <c r="A6" s="12" t="str">
        <f>IF(ISBLANK(Hygiene!A53), "", Hygiene!A53)</f>
        <v>Pakistan</v>
      </c>
      <c r="B6" s="12">
        <f>IF(ISBLANK(Hygiene!B53), "", Hygiene!B53)</f>
        <v>2015</v>
      </c>
      <c r="C6" s="22">
        <f>IF(ISNUMBER(Hygiene!C53), Hygiene!C53,  "-")</f>
        <v>188924.87400000001</v>
      </c>
      <c r="D6" s="23">
        <f>IF(ISNUMBER(Hygiene!D53), Hygiene!D53,  "-")</f>
        <v>38.757999999999996</v>
      </c>
      <c r="E6" s="39">
        <f>IF(ISNUMBER(Hygiene!E53), Hygiene!E53,  "-")</f>
        <v>60.468276620668107</v>
      </c>
      <c r="F6" s="15">
        <f>IF(ISNUMBER(Hygiene!F53), Hygiene!F53,  "-")</f>
        <v>31.238637218495558</v>
      </c>
      <c r="G6" s="15">
        <f>IF(ISNUMBER(Hygiene!G53), Hygiene!G53,  "-")</f>
        <v>8.2930861608363386</v>
      </c>
      <c r="H6" s="39">
        <f>IF(ISNUMBER(Hygiene!H53), Hygiene!H53,  "-")</f>
        <v>46.053440753988902</v>
      </c>
      <c r="I6" s="15">
        <f>IF(ISNUMBER(Hygiene!I53), Hygiene!I53,  "-")</f>
        <v>43.338586992910031</v>
      </c>
      <c r="J6" s="15">
        <f>IF(ISNUMBER(Hygiene!J53), Hygiene!J53,  "-")</f>
        <v>10.607972253101067</v>
      </c>
      <c r="K6" s="39">
        <f>IF(ISNUMBER(Hygiene!K53), Hygiene!K53,  "-")</f>
        <v>83.245338856778545</v>
      </c>
      <c r="L6" s="15">
        <f>IF(ISNUMBER(Hygiene!L53), Hygiene!L53,  "-")</f>
        <v>12.119355416423961</v>
      </c>
      <c r="M6" s="15">
        <f>IF(ISNUMBER(Hygiene!M53), Hygiene!M53,  "-")</f>
        <v>4.6353057267974975</v>
      </c>
      <c r="N6" s="12" t="e">
        <f>IF(ISBLANK(Hygiene!#REF!), "", Hygiene!#REF!)</f>
        <v>#REF!</v>
      </c>
      <c r="O6" s="12" t="e">
        <f>IF(ISBLANK(Hygiene!#REF!), "", Hygiene!#REF!)</f>
        <v>#REF!</v>
      </c>
      <c r="P6" s="15"/>
    </row>
    <row r="7" spans="1:16" x14ac:dyDescent="0.3">
      <c r="A7" s="12" t="str">
        <f>IF(ISBLANK(Hygiene!A60), "", Hygiene!A60)</f>
        <v>Somalia</v>
      </c>
      <c r="B7" s="12">
        <f>IF(ISBLANK(Hygiene!B60), "", Hygiene!B60)</f>
        <v>2015</v>
      </c>
      <c r="C7" s="22">
        <f>IF(ISNUMBER(Hygiene!C60), Hygiene!C60,  "-")</f>
        <v>10787.103999999999</v>
      </c>
      <c r="D7" s="23">
        <f>IF(ISNUMBER(Hygiene!D60), Hygiene!D60,  "-")</f>
        <v>39.551000000000002</v>
      </c>
      <c r="E7" s="39">
        <f>IF(ISNUMBER(Hygiene!E60), Hygiene!E60,  "-")</f>
        <v>9.6424889999999994</v>
      </c>
      <c r="F7" s="15">
        <f>IF(ISNUMBER(Hygiene!F60), Hygiene!F60,  "-")</f>
        <v>34.174051451084658</v>
      </c>
      <c r="G7" s="15">
        <f>IF(ISNUMBER(Hygiene!G60), Hygiene!G60,  "-")</f>
        <v>56.183459548915337</v>
      </c>
      <c r="H7" s="39">
        <f>IF(ISNUMBER(Hygiene!H60), Hygiene!H60,  "-")</f>
        <v>8.1</v>
      </c>
      <c r="I7" s="15">
        <f>IF(ISNUMBER(Hygiene!I60), Hygiene!I60,  "-")</f>
        <v>34.613091922005573</v>
      </c>
      <c r="J7" s="15">
        <f>IF(ISNUMBER(Hygiene!J60), Hygiene!J60,  "-")</f>
        <v>57.286908077994433</v>
      </c>
      <c r="K7" s="39">
        <f>IF(ISNUMBER(Hygiene!K60), Hygiene!K60,  "-")</f>
        <v>12</v>
      </c>
      <c r="L7" s="15">
        <f>IF(ISNUMBER(Hygiene!L60), Hygiene!L60,  "-")</f>
        <v>33.5030303030303</v>
      </c>
      <c r="M7" s="15">
        <f>IF(ISNUMBER(Hygiene!M60), Hygiene!M60,  "-")</f>
        <v>54.4969696969697</v>
      </c>
      <c r="N7" s="12" t="e">
        <f>IF(ISBLANK(Hygiene!#REF!), "", Hygiene!#REF!)</f>
        <v>#REF!</v>
      </c>
      <c r="O7" s="12" t="e">
        <f>IF(ISBLANK(Hygiene!#REF!), "", Hygiene!#REF!)</f>
        <v>#REF!</v>
      </c>
      <c r="P7" s="15"/>
    </row>
    <row r="8" spans="1:16" x14ac:dyDescent="0.3">
      <c r="A8" s="12" t="str">
        <f>IF(ISBLANK(Hygiene!A61), "", Hygiene!A61)</f>
        <v>Sudan</v>
      </c>
      <c r="B8" s="12">
        <f>IF(ISBLANK(Hygiene!B61), "", Hygiene!B61)</f>
        <v>2015</v>
      </c>
      <c r="C8" s="22">
        <f>IF(ISNUMBER(Hygiene!C61), Hygiene!C61,  "-")</f>
        <v>40234.881999999998</v>
      </c>
      <c r="D8" s="23">
        <f>IF(ISNUMBER(Hygiene!D61), Hygiene!D61,  "-")</f>
        <v>33.806000000000004</v>
      </c>
      <c r="E8" s="39">
        <f>IF(ISNUMBER(Hygiene!E61), Hygiene!E61,  "-")</f>
        <v>23.362131267817031</v>
      </c>
      <c r="F8" s="15">
        <f>IF(ISNUMBER(Hygiene!F61), Hygiene!F61,  "-")</f>
        <v>19.247872425780649</v>
      </c>
      <c r="G8" s="15">
        <f>IF(ISNUMBER(Hygiene!G61), Hygiene!G61,  "-")</f>
        <v>57.389996306402317</v>
      </c>
      <c r="H8" s="39">
        <f>IF(ISNUMBER(Hygiene!H61), Hygiene!H61,  "-")</f>
        <v>18.852641119318712</v>
      </c>
      <c r="I8" s="15">
        <f>IF(ISNUMBER(Hygiene!I61), Hygiene!I61,  "-")</f>
        <v>21.055093100058219</v>
      </c>
      <c r="J8" s="15">
        <f>IF(ISNUMBER(Hygiene!J61), Hygiene!J61,  "-")</f>
        <v>60.092265780623073</v>
      </c>
      <c r="K8" s="39">
        <f>IF(ISNUMBER(Hygiene!K61), Hygiene!K61,  "-")</f>
        <v>32.191960022762828</v>
      </c>
      <c r="L8" s="15">
        <f>IF(ISNUMBER(Hygiene!L61), Hygiene!L61,  "-")</f>
        <v>15.70923534025945</v>
      </c>
      <c r="M8" s="15">
        <f>IF(ISNUMBER(Hygiene!M61), Hygiene!M61,  "-")</f>
        <v>52.098804636977718</v>
      </c>
      <c r="N8" s="12" t="e">
        <f>IF(ISBLANK(Hygiene!#REF!), "", Hygiene!#REF!)</f>
        <v>#REF!</v>
      </c>
      <c r="O8" s="12" t="e">
        <f>IF(ISBLANK(Hygiene!#REF!), "", Hygiene!#REF!)</f>
        <v>#REF!</v>
      </c>
      <c r="P8" s="15"/>
    </row>
    <row r="9" spans="1:16" x14ac:dyDescent="0.3">
      <c r="A9" s="12" t="str">
        <f>IF(ISBLANK(Hygiene!A66), "", Hygiene!A66)</f>
        <v>Tunisia</v>
      </c>
      <c r="B9" s="12">
        <f>IF(ISBLANK(Hygiene!B66), "", Hygiene!B66)</f>
        <v>2015</v>
      </c>
      <c r="C9" s="22">
        <f>IF(ISNUMBER(Hygiene!C66), Hygiene!C66,  "-")</f>
        <v>11253.554</v>
      </c>
      <c r="D9" s="23">
        <f>IF(ISNUMBER(Hygiene!D66), Hygiene!D66,  "-")</f>
        <v>66.841999999999999</v>
      </c>
      <c r="E9" s="39">
        <f>IF(ISNUMBER(Hygiene!E66), Hygiene!E66,  "-")</f>
        <v>86.290336351170865</v>
      </c>
      <c r="F9" s="15">
        <f>IF(ISNUMBER(Hygiene!F66), Hygiene!F66,  "-")</f>
        <v>7.5893125911399952</v>
      </c>
      <c r="G9" s="15">
        <f>IF(ISNUMBER(Hygiene!G66), Hygiene!G66,  "-")</f>
        <v>6.1203510576891347</v>
      </c>
      <c r="H9" s="39">
        <f>IF(ISNUMBER(Hygiene!H66), Hygiene!H66,  "-")</f>
        <v>67.0615952323637</v>
      </c>
      <c r="I9" s="15">
        <f>IF(ISNUMBER(Hygiene!I66), Hygiene!I66,  "-")</f>
        <v>17.72113331128131</v>
      </c>
      <c r="J9" s="15">
        <f>IF(ISNUMBER(Hygiene!J66), Hygiene!J66,  "-")</f>
        <v>15.217271456354993</v>
      </c>
      <c r="K9" s="39">
        <f>IF(ISNUMBER(Hygiene!K66), Hygiene!K66,  "-")</f>
        <v>95.829048508458328</v>
      </c>
      <c r="L9" s="15">
        <f>IF(ISNUMBER(Hygiene!L66), Hygiene!L66,  "-")</f>
        <v>2.5632674183677011</v>
      </c>
      <c r="M9" s="15">
        <f>IF(ISNUMBER(Hygiene!M66), Hygiene!M66,  "-")</f>
        <v>1.6076840731739708</v>
      </c>
      <c r="N9" s="12" t="e">
        <f>IF(ISBLANK(Hygiene!#REF!), "", Hygiene!#REF!)</f>
        <v>#REF!</v>
      </c>
      <c r="O9" s="12" t="e">
        <f>IF(ISBLANK(Hygiene!#REF!), "", Hygiene!#REF!)</f>
        <v>#REF!</v>
      </c>
      <c r="P9" s="15"/>
    </row>
    <row r="10" spans="1:16" x14ac:dyDescent="0.3">
      <c r="A10" s="12" t="str">
        <f>IF(ISBLANK(Hygiene!A71), "", Hygiene!A71)</f>
        <v>Yemen</v>
      </c>
      <c r="B10" s="12">
        <f>IF(ISBLANK(Hygiene!B71), "", Hygiene!B71)</f>
        <v>2015</v>
      </c>
      <c r="C10" s="22">
        <f>IF(ISNUMBER(Hygiene!C71), Hygiene!C71,  "-")</f>
        <v>26832.215</v>
      </c>
      <c r="D10" s="23">
        <f>IF(ISNUMBER(Hygiene!D71), Hygiene!D71,  "-")</f>
        <v>34.606000000000009</v>
      </c>
      <c r="E10" s="39">
        <f>IF(ISNUMBER(Hygiene!E71), Hygiene!E71,  "-")</f>
        <v>49.072528351945337</v>
      </c>
      <c r="F10" s="15">
        <f>IF(ISNUMBER(Hygiene!F71), Hygiene!F71,  "-")</f>
        <v>25.81154482202427</v>
      </c>
      <c r="G10" s="15">
        <f>IF(ISNUMBER(Hygiene!G71), Hygiene!G71,  "-")</f>
        <v>25.115926826030389</v>
      </c>
      <c r="H10" s="39">
        <f>IF(ISNUMBER(Hygiene!H71), Hygiene!H71,  "-")</f>
        <v>37.541421957952601</v>
      </c>
      <c r="I10" s="15">
        <f>IF(ISNUMBER(Hygiene!I71), Hygiene!I71,  "-")</f>
        <v>28.963650868814451</v>
      </c>
      <c r="J10" s="15">
        <f>IF(ISNUMBER(Hygiene!J71), Hygiene!J71,  "-")</f>
        <v>33.494927173232952</v>
      </c>
      <c r="K10" s="39">
        <f>IF(ISNUMBER(Hygiene!K71), Hygiene!K71,  "-")</f>
        <v>70.862540821712471</v>
      </c>
      <c r="L10" s="15">
        <f>IF(ISNUMBER(Hygiene!L71), Hygiene!L71,  "-")</f>
        <v>19.855097303565149</v>
      </c>
      <c r="M10" s="15">
        <f>IF(ISNUMBER(Hygiene!M71), Hygiene!M71,  "-")</f>
        <v>9.2823618747223833</v>
      </c>
      <c r="N10" s="12" t="e">
        <f>IF(ISBLANK(Hygiene!#REF!), "", Hygiene!#REF!)</f>
        <v>#REF!</v>
      </c>
      <c r="O10" s="12" t="e">
        <f>IF(ISBLANK(Hygiene!#REF!), "", Hygiene!#REF!)</f>
        <v>#REF!</v>
      </c>
      <c r="P10" s="15"/>
    </row>
    <row r="11" spans="1:16" x14ac:dyDescent="0.3">
      <c r="C11" s="12"/>
      <c r="D11" s="13"/>
    </row>
    <row r="12" spans="1:16" x14ac:dyDescent="0.3">
      <c r="C12" s="12"/>
      <c r="D12" s="13"/>
    </row>
    <row r="13" spans="1:16" x14ac:dyDescent="0.3">
      <c r="C13" s="12"/>
      <c r="D13" s="13"/>
    </row>
    <row r="14" spans="1:16" x14ac:dyDescent="0.3">
      <c r="C14" s="12"/>
      <c r="D14" s="13"/>
    </row>
    <row r="15" spans="1:16" x14ac:dyDescent="0.3">
      <c r="C15" s="12"/>
      <c r="D15" s="13"/>
    </row>
    <row r="16" spans="1:16" x14ac:dyDescent="0.3">
      <c r="C16" s="12"/>
      <c r="D16" s="13"/>
    </row>
    <row r="17" spans="3:4" x14ac:dyDescent="0.3">
      <c r="C17" s="12"/>
      <c r="D17" s="13"/>
    </row>
    <row r="18" spans="3:4" x14ac:dyDescent="0.3">
      <c r="C18" s="12"/>
      <c r="D18" s="13"/>
    </row>
    <row r="19" spans="3:4" x14ac:dyDescent="0.3">
      <c r="C19" s="12"/>
      <c r="D19" s="13"/>
    </row>
    <row r="20" spans="3:4" x14ac:dyDescent="0.3">
      <c r="C20" s="12"/>
      <c r="D20" s="13"/>
    </row>
    <row r="21" spans="3:4" x14ac:dyDescent="0.3">
      <c r="C21" s="12"/>
      <c r="D21" s="13"/>
    </row>
    <row r="22" spans="3:4" x14ac:dyDescent="0.3">
      <c r="C22" s="12"/>
      <c r="D22" s="13"/>
    </row>
    <row r="23" spans="3:4" x14ac:dyDescent="0.3">
      <c r="C23" s="12"/>
      <c r="D23" s="13"/>
    </row>
    <row r="24" spans="3:4" x14ac:dyDescent="0.3">
      <c r="C24" s="12"/>
      <c r="D24" s="13"/>
    </row>
    <row r="25" spans="3:4" x14ac:dyDescent="0.3">
      <c r="C25" s="12"/>
      <c r="D25" s="13"/>
    </row>
    <row r="26" spans="3:4" x14ac:dyDescent="0.3">
      <c r="C26" s="12"/>
      <c r="D26" s="13"/>
    </row>
    <row r="27" spans="3:4" x14ac:dyDescent="0.3">
      <c r="C27" s="12"/>
      <c r="D27" s="13"/>
    </row>
    <row r="28" spans="3:4" x14ac:dyDescent="0.3">
      <c r="C28" s="12"/>
      <c r="D28" s="13"/>
    </row>
    <row r="29" spans="3:4" x14ac:dyDescent="0.3">
      <c r="C29" s="12"/>
      <c r="D29" s="13"/>
    </row>
    <row r="30" spans="3:4" x14ac:dyDescent="0.3">
      <c r="C30" s="12"/>
      <c r="D30" s="13"/>
    </row>
    <row r="31" spans="3:4" x14ac:dyDescent="0.3">
      <c r="C31" s="12"/>
      <c r="D31" s="13"/>
    </row>
    <row r="32" spans="3:4" x14ac:dyDescent="0.3">
      <c r="C32" s="12"/>
      <c r="D32" s="13"/>
    </row>
    <row r="33" spans="3:4" x14ac:dyDescent="0.3">
      <c r="C33" s="12"/>
      <c r="D33" s="13"/>
    </row>
    <row r="34" spans="3:4" x14ac:dyDescent="0.3">
      <c r="C34" s="12"/>
      <c r="D34" s="13"/>
    </row>
    <row r="35" spans="3:4" x14ac:dyDescent="0.3">
      <c r="C35" s="12"/>
      <c r="D35" s="13"/>
    </row>
    <row r="36" spans="3:4" x14ac:dyDescent="0.3">
      <c r="C36" s="12"/>
      <c r="D36" s="13"/>
    </row>
    <row r="37" spans="3:4" x14ac:dyDescent="0.3">
      <c r="C37" s="12"/>
      <c r="D37" s="13"/>
    </row>
    <row r="38" spans="3:4" x14ac:dyDescent="0.3">
      <c r="C38" s="12"/>
      <c r="D38" s="13"/>
    </row>
    <row r="39" spans="3:4" x14ac:dyDescent="0.3">
      <c r="C39" s="12"/>
      <c r="D39" s="13"/>
    </row>
    <row r="40" spans="3:4" x14ac:dyDescent="0.3">
      <c r="C40" s="12"/>
      <c r="D40" s="13"/>
    </row>
    <row r="41" spans="3:4" x14ac:dyDescent="0.3">
      <c r="C41" s="12"/>
      <c r="D41" s="13"/>
    </row>
    <row r="42" spans="3:4" x14ac:dyDescent="0.3">
      <c r="C42" s="12"/>
      <c r="D42" s="13"/>
    </row>
    <row r="43" spans="3:4" x14ac:dyDescent="0.3">
      <c r="C43" s="12"/>
      <c r="D43" s="13"/>
    </row>
    <row r="44" spans="3:4" x14ac:dyDescent="0.3">
      <c r="C44" s="12"/>
      <c r="D44" s="13"/>
    </row>
    <row r="45" spans="3:4" x14ac:dyDescent="0.3">
      <c r="C45" s="12"/>
      <c r="D45" s="13"/>
    </row>
    <row r="46" spans="3:4" x14ac:dyDescent="0.3">
      <c r="C46" s="12"/>
      <c r="D46" s="13"/>
    </row>
    <row r="47" spans="3:4" x14ac:dyDescent="0.3">
      <c r="C47" s="12"/>
      <c r="D47" s="13"/>
    </row>
    <row r="48" spans="3:4" x14ac:dyDescent="0.3">
      <c r="C48" s="12"/>
      <c r="D48" s="13"/>
    </row>
    <row r="49" spans="3:4" x14ac:dyDescent="0.3">
      <c r="C49" s="12"/>
      <c r="D49" s="13"/>
    </row>
    <row r="50" spans="3:4" x14ac:dyDescent="0.3">
      <c r="C50" s="12"/>
      <c r="D50" s="13"/>
    </row>
    <row r="51" spans="3:4" x14ac:dyDescent="0.3">
      <c r="C51" s="12"/>
      <c r="D51" s="13"/>
    </row>
    <row r="52" spans="3:4" x14ac:dyDescent="0.3">
      <c r="C52" s="12"/>
      <c r="D52" s="13"/>
    </row>
    <row r="53" spans="3:4" x14ac:dyDescent="0.3">
      <c r="C53" s="12"/>
      <c r="D53" s="13"/>
    </row>
    <row r="54" spans="3:4" x14ac:dyDescent="0.3">
      <c r="C54" s="12"/>
      <c r="D54" s="13"/>
    </row>
    <row r="55" spans="3:4" x14ac:dyDescent="0.3">
      <c r="C55" s="12"/>
      <c r="D55" s="13"/>
    </row>
    <row r="56" spans="3:4" x14ac:dyDescent="0.3">
      <c r="C56" s="12"/>
      <c r="D56" s="13"/>
    </row>
    <row r="57" spans="3:4" x14ac:dyDescent="0.3">
      <c r="C57" s="12"/>
      <c r="D57" s="13"/>
    </row>
    <row r="58" spans="3:4" x14ac:dyDescent="0.3">
      <c r="C58" s="12"/>
      <c r="D58" s="13"/>
    </row>
    <row r="59" spans="3:4" x14ac:dyDescent="0.3">
      <c r="C59" s="12"/>
      <c r="D59" s="13"/>
    </row>
    <row r="60" spans="3:4" x14ac:dyDescent="0.3">
      <c r="C60" s="12"/>
      <c r="D60" s="13"/>
    </row>
    <row r="61" spans="3:4" x14ac:dyDescent="0.3">
      <c r="C61" s="12"/>
      <c r="D61" s="13"/>
    </row>
    <row r="62" spans="3:4" x14ac:dyDescent="0.3">
      <c r="C62" s="12"/>
      <c r="D62" s="13"/>
    </row>
    <row r="63" spans="3:4" x14ac:dyDescent="0.3">
      <c r="C63" s="12"/>
      <c r="D63" s="13"/>
    </row>
    <row r="64" spans="3:4" x14ac:dyDescent="0.3">
      <c r="C64" s="12"/>
      <c r="D64" s="13"/>
    </row>
    <row r="65" spans="3:4" x14ac:dyDescent="0.3">
      <c r="C65" s="12"/>
      <c r="D65" s="13"/>
    </row>
    <row r="66" spans="3:4" x14ac:dyDescent="0.3">
      <c r="C66" s="12"/>
      <c r="D66" s="13"/>
    </row>
    <row r="67" spans="3:4" x14ac:dyDescent="0.3">
      <c r="C67" s="12"/>
      <c r="D67" s="13"/>
    </row>
    <row r="68" spans="3:4" x14ac:dyDescent="0.3">
      <c r="C68" s="12"/>
      <c r="D68" s="13"/>
    </row>
    <row r="69" spans="3:4" x14ac:dyDescent="0.3">
      <c r="C69" s="12"/>
      <c r="D69" s="13"/>
    </row>
    <row r="70" spans="3:4" x14ac:dyDescent="0.3">
      <c r="C70" s="12"/>
      <c r="D70" s="13"/>
    </row>
    <row r="71" spans="3:4" x14ac:dyDescent="0.3">
      <c r="C71" s="12"/>
      <c r="D71" s="13"/>
    </row>
    <row r="72" spans="3:4" x14ac:dyDescent="0.3">
      <c r="C72" s="12"/>
      <c r="D72" s="13"/>
    </row>
    <row r="73" spans="3:4" x14ac:dyDescent="0.3">
      <c r="C73" s="12"/>
      <c r="D73" s="13"/>
    </row>
    <row r="74" spans="3:4" x14ac:dyDescent="0.3">
      <c r="C74" s="12"/>
      <c r="D74" s="13"/>
    </row>
    <row r="75" spans="3:4" x14ac:dyDescent="0.3">
      <c r="C75" s="12"/>
      <c r="D75" s="13"/>
    </row>
    <row r="76" spans="3:4" x14ac:dyDescent="0.3">
      <c r="C76" s="12"/>
      <c r="D76" s="13"/>
    </row>
    <row r="77" spans="3:4" x14ac:dyDescent="0.3">
      <c r="C77" s="12"/>
      <c r="D77" s="13"/>
    </row>
    <row r="78" spans="3:4" x14ac:dyDescent="0.3">
      <c r="C78" s="12"/>
      <c r="D78" s="13"/>
    </row>
    <row r="79" spans="3:4" x14ac:dyDescent="0.3">
      <c r="C79" s="12"/>
      <c r="D79" s="13"/>
    </row>
    <row r="80" spans="3:4" x14ac:dyDescent="0.3">
      <c r="C80" s="12"/>
      <c r="D80" s="13"/>
    </row>
    <row r="81" spans="3:4" x14ac:dyDescent="0.3">
      <c r="C81" s="12"/>
      <c r="D81" s="13"/>
    </row>
    <row r="82" spans="3:4" x14ac:dyDescent="0.3">
      <c r="C82" s="12"/>
      <c r="D82" s="13"/>
    </row>
    <row r="83" spans="3:4" x14ac:dyDescent="0.3">
      <c r="C83" s="12"/>
      <c r="D83" s="13"/>
    </row>
    <row r="84" spans="3:4" x14ac:dyDescent="0.3">
      <c r="C84" s="12"/>
      <c r="D84" s="13"/>
    </row>
    <row r="85" spans="3:4" x14ac:dyDescent="0.3">
      <c r="C85" s="12"/>
      <c r="D85" s="13"/>
    </row>
    <row r="86" spans="3:4" x14ac:dyDescent="0.3">
      <c r="C86" s="12"/>
      <c r="D86" s="13"/>
    </row>
    <row r="87" spans="3:4" x14ac:dyDescent="0.3">
      <c r="C87" s="12"/>
      <c r="D87" s="13"/>
    </row>
    <row r="88" spans="3:4" x14ac:dyDescent="0.3">
      <c r="C88" s="12"/>
      <c r="D88" s="13"/>
    </row>
    <row r="89" spans="3:4" x14ac:dyDescent="0.3">
      <c r="C89" s="12"/>
      <c r="D89" s="13"/>
    </row>
    <row r="90" spans="3:4" x14ac:dyDescent="0.3">
      <c r="C90" s="12"/>
      <c r="D90" s="13"/>
    </row>
    <row r="91" spans="3:4" x14ac:dyDescent="0.3">
      <c r="C91" s="12"/>
      <c r="D91" s="13"/>
    </row>
    <row r="92" spans="3:4" x14ac:dyDescent="0.3">
      <c r="C92" s="12"/>
      <c r="D92" s="13"/>
    </row>
    <row r="93" spans="3:4" x14ac:dyDescent="0.3">
      <c r="C93" s="12"/>
      <c r="D93" s="13"/>
    </row>
    <row r="94" spans="3:4" x14ac:dyDescent="0.3">
      <c r="C94" s="12"/>
      <c r="D94" s="13"/>
    </row>
    <row r="95" spans="3:4" x14ac:dyDescent="0.3">
      <c r="C95" s="12"/>
      <c r="D95" s="13"/>
    </row>
    <row r="96" spans="3:4" x14ac:dyDescent="0.3">
      <c r="C96" s="12"/>
      <c r="D96" s="13"/>
    </row>
    <row r="97" spans="3:4" x14ac:dyDescent="0.3">
      <c r="C97" s="12"/>
      <c r="D97" s="13"/>
    </row>
    <row r="98" spans="3:4" x14ac:dyDescent="0.3">
      <c r="C98" s="12"/>
      <c r="D98" s="13"/>
    </row>
    <row r="99" spans="3:4" x14ac:dyDescent="0.3">
      <c r="C99" s="12"/>
      <c r="D99" s="13"/>
    </row>
    <row r="100" spans="3:4" x14ac:dyDescent="0.3">
      <c r="C100" s="12"/>
      <c r="D100" s="13"/>
    </row>
    <row r="101" spans="3:4" x14ac:dyDescent="0.3">
      <c r="C101" s="12"/>
      <c r="D101" s="13"/>
    </row>
    <row r="102" spans="3:4" x14ac:dyDescent="0.3">
      <c r="C102" s="12"/>
      <c r="D102" s="13"/>
    </row>
    <row r="103" spans="3:4" x14ac:dyDescent="0.3">
      <c r="C103" s="12"/>
      <c r="D103" s="13"/>
    </row>
    <row r="104" spans="3:4" x14ac:dyDescent="0.3">
      <c r="C104" s="12"/>
      <c r="D104" s="13"/>
    </row>
    <row r="105" spans="3:4" x14ac:dyDescent="0.3">
      <c r="C105" s="12"/>
      <c r="D105" s="13"/>
    </row>
    <row r="106" spans="3:4" x14ac:dyDescent="0.3">
      <c r="C106" s="12"/>
      <c r="D106" s="13"/>
    </row>
    <row r="107" spans="3:4" x14ac:dyDescent="0.3">
      <c r="C107" s="12"/>
      <c r="D107" s="13"/>
    </row>
    <row r="108" spans="3:4" x14ac:dyDescent="0.3">
      <c r="C108" s="12"/>
      <c r="D108" s="13"/>
    </row>
    <row r="109" spans="3:4" x14ac:dyDescent="0.3">
      <c r="C109" s="12"/>
      <c r="D109" s="13"/>
    </row>
    <row r="110" spans="3:4" x14ac:dyDescent="0.3">
      <c r="C110" s="12"/>
      <c r="D110" s="13"/>
    </row>
    <row r="111" spans="3:4" x14ac:dyDescent="0.3">
      <c r="C111" s="12"/>
      <c r="D111" s="13"/>
    </row>
    <row r="112" spans="3:4" x14ac:dyDescent="0.3">
      <c r="C112" s="12"/>
      <c r="D112" s="13"/>
    </row>
    <row r="113" spans="3:4" x14ac:dyDescent="0.3">
      <c r="C113" s="12"/>
      <c r="D113" s="13"/>
    </row>
    <row r="114" spans="3:4" x14ac:dyDescent="0.3">
      <c r="C114" s="12"/>
      <c r="D114" s="13"/>
    </row>
    <row r="115" spans="3:4" x14ac:dyDescent="0.3">
      <c r="C115" s="12"/>
      <c r="D115" s="13"/>
    </row>
    <row r="116" spans="3:4" x14ac:dyDescent="0.3">
      <c r="C116" s="12"/>
      <c r="D116" s="13"/>
    </row>
    <row r="117" spans="3:4" x14ac:dyDescent="0.3">
      <c r="C117" s="12"/>
      <c r="D117" s="13"/>
    </row>
    <row r="118" spans="3:4" x14ac:dyDescent="0.3">
      <c r="C118" s="12"/>
      <c r="D118" s="13"/>
    </row>
    <row r="119" spans="3:4" x14ac:dyDescent="0.3">
      <c r="C119" s="12"/>
      <c r="D119" s="13"/>
    </row>
    <row r="120" spans="3:4" x14ac:dyDescent="0.3">
      <c r="C120" s="12"/>
      <c r="D120" s="13"/>
    </row>
    <row r="121" spans="3:4" x14ac:dyDescent="0.3">
      <c r="C121" s="12"/>
      <c r="D121" s="13"/>
    </row>
    <row r="122" spans="3:4" x14ac:dyDescent="0.3">
      <c r="C122" s="12"/>
      <c r="D122" s="13"/>
    </row>
    <row r="123" spans="3:4" x14ac:dyDescent="0.3">
      <c r="C123" s="12"/>
      <c r="D123" s="13"/>
    </row>
    <row r="124" spans="3:4" x14ac:dyDescent="0.3">
      <c r="C124" s="12"/>
      <c r="D124" s="13"/>
    </row>
    <row r="125" spans="3:4" x14ac:dyDescent="0.3">
      <c r="C125" s="12"/>
      <c r="D125" s="13"/>
    </row>
    <row r="126" spans="3:4" x14ac:dyDescent="0.3">
      <c r="C126" s="12"/>
      <c r="D126" s="13"/>
    </row>
    <row r="127" spans="3:4" x14ac:dyDescent="0.3">
      <c r="C127" s="12"/>
      <c r="D127" s="13"/>
    </row>
    <row r="128" spans="3:4" x14ac:dyDescent="0.3">
      <c r="C128" s="12"/>
      <c r="D128" s="13"/>
    </row>
    <row r="129" spans="3:4" x14ac:dyDescent="0.3">
      <c r="C129" s="12"/>
      <c r="D129" s="13"/>
    </row>
    <row r="130" spans="3:4" x14ac:dyDescent="0.3">
      <c r="C130" s="12"/>
      <c r="D130" s="13"/>
    </row>
    <row r="131" spans="3:4" x14ac:dyDescent="0.3">
      <c r="C131" s="12"/>
      <c r="D131" s="13"/>
    </row>
    <row r="132" spans="3:4" x14ac:dyDescent="0.3">
      <c r="C132" s="12"/>
      <c r="D132" s="13"/>
    </row>
    <row r="133" spans="3:4" x14ac:dyDescent="0.3">
      <c r="C133" s="12"/>
      <c r="D133" s="13"/>
    </row>
    <row r="134" spans="3:4" x14ac:dyDescent="0.3">
      <c r="C134" s="12"/>
      <c r="D134" s="13"/>
    </row>
    <row r="135" spans="3:4" x14ac:dyDescent="0.3">
      <c r="C135" s="12"/>
      <c r="D135" s="13"/>
    </row>
    <row r="136" spans="3:4" x14ac:dyDescent="0.3">
      <c r="C136" s="12"/>
      <c r="D136" s="13"/>
    </row>
    <row r="137" spans="3:4" x14ac:dyDescent="0.3">
      <c r="C137" s="12"/>
      <c r="D137" s="13"/>
    </row>
    <row r="138" spans="3:4" x14ac:dyDescent="0.3">
      <c r="C138" s="12"/>
      <c r="D138" s="13"/>
    </row>
    <row r="139" spans="3:4" x14ac:dyDescent="0.3">
      <c r="C139" s="12"/>
      <c r="D139" s="13"/>
    </row>
    <row r="140" spans="3:4" x14ac:dyDescent="0.3">
      <c r="C140" s="12"/>
      <c r="D140" s="13"/>
    </row>
    <row r="141" spans="3:4" x14ac:dyDescent="0.3">
      <c r="C141" s="12"/>
      <c r="D141" s="13"/>
    </row>
    <row r="142" spans="3:4" x14ac:dyDescent="0.3">
      <c r="C142" s="12"/>
      <c r="D142" s="13"/>
    </row>
    <row r="143" spans="3:4" x14ac:dyDescent="0.3">
      <c r="C143" s="12"/>
      <c r="D143" s="13"/>
    </row>
    <row r="144" spans="3:4" x14ac:dyDescent="0.3">
      <c r="C144" s="12"/>
      <c r="D144" s="13"/>
    </row>
    <row r="145" spans="3:4" x14ac:dyDescent="0.3">
      <c r="C145" s="12"/>
      <c r="D145" s="13"/>
    </row>
    <row r="146" spans="3:4" x14ac:dyDescent="0.3">
      <c r="C146" s="12"/>
      <c r="D146" s="13"/>
    </row>
    <row r="147" spans="3:4" x14ac:dyDescent="0.3">
      <c r="C147" s="12"/>
      <c r="D147" s="13"/>
    </row>
    <row r="148" spans="3:4" x14ac:dyDescent="0.3">
      <c r="C148" s="12"/>
      <c r="D148" s="13"/>
    </row>
    <row r="149" spans="3:4" x14ac:dyDescent="0.3">
      <c r="C149" s="12"/>
      <c r="D149" s="13"/>
    </row>
    <row r="150" spans="3:4" x14ac:dyDescent="0.3">
      <c r="C150" s="12"/>
      <c r="D150" s="13"/>
    </row>
    <row r="151" spans="3:4" x14ac:dyDescent="0.3">
      <c r="C151" s="12"/>
      <c r="D151" s="13"/>
    </row>
    <row r="152" spans="3:4" x14ac:dyDescent="0.3">
      <c r="C152" s="12"/>
      <c r="D152" s="13"/>
    </row>
    <row r="153" spans="3:4" x14ac:dyDescent="0.3">
      <c r="C153" s="12"/>
      <c r="D153" s="13"/>
    </row>
    <row r="154" spans="3:4" x14ac:dyDescent="0.3">
      <c r="C154" s="12"/>
      <c r="D154" s="13"/>
    </row>
    <row r="155" spans="3:4" x14ac:dyDescent="0.3">
      <c r="C155" s="12"/>
      <c r="D155" s="13"/>
    </row>
    <row r="156" spans="3:4" x14ac:dyDescent="0.3">
      <c r="C156" s="12"/>
      <c r="D156" s="13"/>
    </row>
    <row r="157" spans="3:4" x14ac:dyDescent="0.3">
      <c r="C157" s="12"/>
      <c r="D157" s="13"/>
    </row>
    <row r="158" spans="3:4" x14ac:dyDescent="0.3">
      <c r="C158" s="12"/>
      <c r="D158" s="13"/>
    </row>
    <row r="159" spans="3:4" x14ac:dyDescent="0.3">
      <c r="C159" s="12"/>
      <c r="D159" s="13"/>
    </row>
    <row r="160" spans="3:4" x14ac:dyDescent="0.3">
      <c r="C160" s="12"/>
      <c r="D160" s="13"/>
    </row>
    <row r="161" spans="3:4" x14ac:dyDescent="0.3">
      <c r="C161" s="12"/>
      <c r="D161" s="13"/>
    </row>
    <row r="162" spans="3:4" x14ac:dyDescent="0.3">
      <c r="C162" s="12"/>
      <c r="D162" s="13"/>
    </row>
    <row r="163" spans="3:4" x14ac:dyDescent="0.3">
      <c r="C163" s="12"/>
      <c r="D163" s="13"/>
    </row>
    <row r="164" spans="3:4" x14ac:dyDescent="0.3">
      <c r="C164" s="12"/>
      <c r="D164" s="13"/>
    </row>
    <row r="165" spans="3:4" x14ac:dyDescent="0.3">
      <c r="C165" s="12"/>
      <c r="D165" s="13"/>
    </row>
    <row r="166" spans="3:4" x14ac:dyDescent="0.3">
      <c r="C166" s="12"/>
      <c r="D166" s="13"/>
    </row>
    <row r="167" spans="3:4" x14ac:dyDescent="0.3">
      <c r="C167" s="12"/>
      <c r="D167" s="13"/>
    </row>
    <row r="168" spans="3:4" x14ac:dyDescent="0.3">
      <c r="C168" s="12"/>
      <c r="D168" s="13"/>
    </row>
    <row r="169" spans="3:4" x14ac:dyDescent="0.3">
      <c r="C169" s="12"/>
      <c r="D169" s="13"/>
    </row>
    <row r="170" spans="3:4" x14ac:dyDescent="0.3">
      <c r="C170" s="12"/>
      <c r="D170" s="13"/>
    </row>
    <row r="171" spans="3:4" x14ac:dyDescent="0.3">
      <c r="C171" s="12"/>
      <c r="D171" s="13"/>
    </row>
    <row r="172" spans="3:4" x14ac:dyDescent="0.3">
      <c r="C172" s="12"/>
      <c r="D172" s="13"/>
    </row>
    <row r="173" spans="3:4" x14ac:dyDescent="0.3">
      <c r="C173" s="12"/>
      <c r="D173" s="13"/>
    </row>
    <row r="174" spans="3:4" x14ac:dyDescent="0.3">
      <c r="C174" s="12"/>
      <c r="D174" s="13"/>
    </row>
    <row r="175" spans="3:4" x14ac:dyDescent="0.3">
      <c r="C175" s="12"/>
      <c r="D175" s="13"/>
    </row>
    <row r="176" spans="3:4" x14ac:dyDescent="0.3">
      <c r="C176" s="12"/>
      <c r="D176" s="13"/>
    </row>
    <row r="177" spans="3:4" x14ac:dyDescent="0.3">
      <c r="C177" s="12"/>
      <c r="D177" s="13"/>
    </row>
    <row r="178" spans="3:4" x14ac:dyDescent="0.3">
      <c r="C178" s="12"/>
      <c r="D178" s="13"/>
    </row>
    <row r="179" spans="3:4" x14ac:dyDescent="0.3">
      <c r="C179" s="12"/>
      <c r="D179" s="13"/>
    </row>
    <row r="180" spans="3:4" x14ac:dyDescent="0.3">
      <c r="C180" s="12"/>
      <c r="D180" s="13"/>
    </row>
    <row r="181" spans="3:4" x14ac:dyDescent="0.3">
      <c r="C181" s="12"/>
      <c r="D181" s="13"/>
    </row>
    <row r="182" spans="3:4" x14ac:dyDescent="0.3">
      <c r="C182" s="12"/>
      <c r="D182" s="13"/>
    </row>
    <row r="183" spans="3:4" x14ac:dyDescent="0.3">
      <c r="C183" s="12"/>
      <c r="D183" s="13"/>
    </row>
    <row r="184" spans="3:4" x14ac:dyDescent="0.3">
      <c r="C184" s="12"/>
      <c r="D184" s="13"/>
    </row>
    <row r="185" spans="3:4" x14ac:dyDescent="0.3">
      <c r="C185" s="12"/>
      <c r="D185" s="13"/>
    </row>
    <row r="186" spans="3:4" x14ac:dyDescent="0.3">
      <c r="C186" s="12"/>
      <c r="D186" s="13"/>
    </row>
    <row r="187" spans="3:4" x14ac:dyDescent="0.3">
      <c r="C187" s="12"/>
      <c r="D187" s="13"/>
    </row>
    <row r="188" spans="3:4" x14ac:dyDescent="0.3">
      <c r="C188" s="12"/>
      <c r="D188" s="13"/>
    </row>
    <row r="189" spans="3:4" x14ac:dyDescent="0.3">
      <c r="C189" s="12"/>
      <c r="D189" s="13"/>
    </row>
    <row r="190" spans="3:4" x14ac:dyDescent="0.3">
      <c r="C190" s="12"/>
      <c r="D190" s="13"/>
    </row>
    <row r="191" spans="3:4" x14ac:dyDescent="0.3">
      <c r="C191" s="12"/>
      <c r="D191" s="13"/>
    </row>
    <row r="192" spans="3:4" x14ac:dyDescent="0.3">
      <c r="C192" s="12"/>
      <c r="D192" s="13"/>
    </row>
    <row r="193" spans="3:4" x14ac:dyDescent="0.3">
      <c r="C193" s="12"/>
      <c r="D193" s="13"/>
    </row>
    <row r="194" spans="3:4" x14ac:dyDescent="0.3">
      <c r="C194" s="12"/>
      <c r="D194" s="13"/>
    </row>
    <row r="195" spans="3:4" x14ac:dyDescent="0.3">
      <c r="C195" s="12"/>
      <c r="D195" s="13"/>
    </row>
    <row r="196" spans="3:4" x14ac:dyDescent="0.3">
      <c r="C196" s="12"/>
      <c r="D196" s="13"/>
    </row>
    <row r="197" spans="3:4" x14ac:dyDescent="0.3">
      <c r="C197" s="12"/>
      <c r="D197" s="13"/>
    </row>
    <row r="198" spans="3:4" x14ac:dyDescent="0.3">
      <c r="C198" s="12"/>
      <c r="D198" s="13"/>
    </row>
    <row r="199" spans="3:4" x14ac:dyDescent="0.3">
      <c r="C199" s="12"/>
      <c r="D199" s="13"/>
    </row>
    <row r="200" spans="3:4" x14ac:dyDescent="0.3">
      <c r="C200" s="12"/>
      <c r="D200" s="13"/>
    </row>
    <row r="201" spans="3:4" x14ac:dyDescent="0.3">
      <c r="C201" s="12"/>
      <c r="D201" s="13"/>
    </row>
    <row r="202" spans="3:4" x14ac:dyDescent="0.3">
      <c r="C202" s="12"/>
      <c r="D202" s="13"/>
    </row>
    <row r="203" spans="3:4" x14ac:dyDescent="0.3">
      <c r="C203" s="12"/>
      <c r="D203" s="13"/>
    </row>
    <row r="204" spans="3:4" x14ac:dyDescent="0.3">
      <c r="C204" s="12"/>
      <c r="D204" s="13"/>
    </row>
    <row r="205" spans="3:4" x14ac:dyDescent="0.3">
      <c r="C205" s="12"/>
      <c r="D205" s="13"/>
    </row>
    <row r="206" spans="3:4" x14ac:dyDescent="0.3">
      <c r="C206" s="12"/>
      <c r="D206" s="13"/>
    </row>
    <row r="207" spans="3:4" x14ac:dyDescent="0.3">
      <c r="C207" s="12"/>
      <c r="D207" s="13"/>
    </row>
    <row r="208" spans="3:4" x14ac:dyDescent="0.3">
      <c r="C208" s="12"/>
      <c r="D208" s="13"/>
    </row>
    <row r="209" spans="3:4" x14ac:dyDescent="0.3">
      <c r="C209" s="12"/>
      <c r="D209" s="13"/>
    </row>
    <row r="210" spans="3:4" x14ac:dyDescent="0.3">
      <c r="C210" s="12"/>
      <c r="D210" s="13"/>
    </row>
    <row r="211" spans="3:4" x14ac:dyDescent="0.3">
      <c r="C211" s="12"/>
      <c r="D211" s="13"/>
    </row>
    <row r="212" spans="3:4" x14ac:dyDescent="0.3">
      <c r="C212" s="12"/>
      <c r="D212" s="13"/>
    </row>
    <row r="213" spans="3:4" x14ac:dyDescent="0.3">
      <c r="C213" s="12"/>
      <c r="D213" s="13"/>
    </row>
    <row r="214" spans="3:4" x14ac:dyDescent="0.3">
      <c r="C214" s="12"/>
      <c r="D214" s="13"/>
    </row>
    <row r="215" spans="3:4" x14ac:dyDescent="0.3">
      <c r="C215" s="12"/>
      <c r="D215" s="13"/>
    </row>
    <row r="216" spans="3:4" x14ac:dyDescent="0.3">
      <c r="C216" s="12"/>
      <c r="D216" s="13"/>
    </row>
    <row r="217" spans="3:4" x14ac:dyDescent="0.3">
      <c r="C217" s="12"/>
      <c r="D217" s="13"/>
    </row>
    <row r="218" spans="3:4" x14ac:dyDescent="0.3">
      <c r="C218" s="12"/>
      <c r="D218" s="13"/>
    </row>
    <row r="219" spans="3:4" x14ac:dyDescent="0.3">
      <c r="C219" s="12"/>
      <c r="D219" s="13"/>
    </row>
    <row r="220" spans="3:4" x14ac:dyDescent="0.3">
      <c r="C220" s="12"/>
      <c r="D220" s="13"/>
    </row>
    <row r="221" spans="3:4" x14ac:dyDescent="0.3">
      <c r="C221" s="12"/>
      <c r="D221" s="13"/>
    </row>
    <row r="222" spans="3:4" x14ac:dyDescent="0.3">
      <c r="C222" s="12"/>
      <c r="D222" s="13"/>
    </row>
    <row r="223" spans="3:4" x14ac:dyDescent="0.3">
      <c r="C223" s="12"/>
      <c r="D223" s="13"/>
    </row>
    <row r="224" spans="3:4" x14ac:dyDescent="0.3">
      <c r="C224" s="12"/>
      <c r="D224" s="13"/>
    </row>
    <row r="225" spans="3:4" x14ac:dyDescent="0.3">
      <c r="C225" s="12"/>
      <c r="D225" s="13"/>
    </row>
    <row r="226" spans="3:4" x14ac:dyDescent="0.3">
      <c r="C226" s="12"/>
      <c r="D226" s="13"/>
    </row>
    <row r="227" spans="3:4" x14ac:dyDescent="0.3">
      <c r="C227" s="12"/>
      <c r="D227" s="13"/>
    </row>
    <row r="228" spans="3:4" x14ac:dyDescent="0.3">
      <c r="C228" s="12"/>
      <c r="D228" s="13"/>
    </row>
    <row r="229" spans="3:4" x14ac:dyDescent="0.3">
      <c r="C229" s="12"/>
      <c r="D229" s="13"/>
    </row>
    <row r="230" spans="3:4" x14ac:dyDescent="0.3">
      <c r="C230" s="12"/>
      <c r="D230" s="13"/>
    </row>
    <row r="231" spans="3:4" x14ac:dyDescent="0.3">
      <c r="C231" s="12"/>
      <c r="D231" s="13"/>
    </row>
    <row r="232" spans="3:4" x14ac:dyDescent="0.3">
      <c r="C232" s="12"/>
      <c r="D232" s="13"/>
    </row>
    <row r="233" spans="3:4" x14ac:dyDescent="0.3">
      <c r="C233" s="12"/>
      <c r="D233" s="13"/>
    </row>
    <row r="234" spans="3:4" x14ac:dyDescent="0.3">
      <c r="C234" s="12"/>
      <c r="D234" s="13"/>
    </row>
    <row r="235" spans="3:4" x14ac:dyDescent="0.3">
      <c r="C235" s="12"/>
      <c r="D235" s="13"/>
    </row>
    <row r="236" spans="3:4" x14ac:dyDescent="0.3">
      <c r="C236" s="12"/>
      <c r="D236" s="13"/>
    </row>
    <row r="237" spans="3:4" x14ac:dyDescent="0.3">
      <c r="C237" s="12"/>
      <c r="D237" s="13"/>
    </row>
    <row r="238" spans="3:4" x14ac:dyDescent="0.3">
      <c r="C238" s="12"/>
      <c r="D238" s="13"/>
    </row>
    <row r="239" spans="3:4" x14ac:dyDescent="0.3">
      <c r="C239" s="12"/>
      <c r="D239" s="13"/>
    </row>
    <row r="240" spans="3:4" x14ac:dyDescent="0.3">
      <c r="C240" s="12"/>
      <c r="D240" s="13"/>
    </row>
    <row r="241" spans="3:4" x14ac:dyDescent="0.3">
      <c r="C241" s="12"/>
      <c r="D241" s="13"/>
    </row>
    <row r="242" spans="3:4" x14ac:dyDescent="0.3">
      <c r="C242" s="12"/>
      <c r="D242" s="13"/>
    </row>
    <row r="243" spans="3:4" x14ac:dyDescent="0.3">
      <c r="C243" s="12"/>
      <c r="D243" s="13"/>
    </row>
    <row r="244" spans="3:4" x14ac:dyDescent="0.3">
      <c r="C244" s="12"/>
      <c r="D244" s="13"/>
    </row>
    <row r="245" spans="3:4" x14ac:dyDescent="0.3">
      <c r="C245" s="12"/>
      <c r="D245" s="13"/>
    </row>
    <row r="246" spans="3:4" x14ac:dyDescent="0.3">
      <c r="C246" s="12"/>
      <c r="D246" s="13"/>
    </row>
    <row r="247" spans="3:4" x14ac:dyDescent="0.3">
      <c r="C247" s="12"/>
      <c r="D247" s="13"/>
    </row>
    <row r="248" spans="3:4" x14ac:dyDescent="0.3">
      <c r="C248" s="12"/>
      <c r="D248" s="13"/>
    </row>
    <row r="249" spans="3:4" x14ac:dyDescent="0.3">
      <c r="C249" s="12"/>
      <c r="D249" s="13"/>
    </row>
    <row r="250" spans="3:4" x14ac:dyDescent="0.3">
      <c r="C250" s="12"/>
      <c r="D250" s="13"/>
    </row>
    <row r="251" spans="3:4" x14ac:dyDescent="0.3">
      <c r="C251" s="12"/>
      <c r="D251" s="13"/>
    </row>
    <row r="252" spans="3:4" x14ac:dyDescent="0.3">
      <c r="C252" s="12"/>
      <c r="D252" s="13"/>
    </row>
    <row r="253" spans="3:4" x14ac:dyDescent="0.3">
      <c r="C253" s="12"/>
      <c r="D253" s="13"/>
    </row>
    <row r="254" spans="3:4" x14ac:dyDescent="0.3">
      <c r="C254" s="12"/>
      <c r="D254" s="13"/>
    </row>
    <row r="255" spans="3:4" x14ac:dyDescent="0.3">
      <c r="C255" s="12"/>
      <c r="D255" s="13"/>
    </row>
    <row r="256" spans="3:4" x14ac:dyDescent="0.3">
      <c r="C256" s="12"/>
      <c r="D256" s="13"/>
    </row>
    <row r="257" spans="3:4" x14ac:dyDescent="0.3">
      <c r="C257" s="12"/>
      <c r="D257" s="13"/>
    </row>
    <row r="258" spans="3:4" x14ac:dyDescent="0.3">
      <c r="C258" s="12"/>
      <c r="D258" s="13"/>
    </row>
    <row r="259" spans="3:4" x14ac:dyDescent="0.3">
      <c r="C259" s="12"/>
      <c r="D259" s="13"/>
    </row>
    <row r="260" spans="3:4" x14ac:dyDescent="0.3">
      <c r="C260" s="12"/>
      <c r="D260" s="13"/>
    </row>
    <row r="261" spans="3:4" x14ac:dyDescent="0.3">
      <c r="C261" s="12"/>
      <c r="D261" s="13"/>
    </row>
    <row r="262" spans="3:4" x14ac:dyDescent="0.3">
      <c r="C262" s="12"/>
      <c r="D262" s="13"/>
    </row>
    <row r="263" spans="3:4" x14ac:dyDescent="0.3">
      <c r="C263" s="12"/>
      <c r="D263" s="13"/>
    </row>
    <row r="264" spans="3:4" x14ac:dyDescent="0.3">
      <c r="C264" s="12"/>
      <c r="D264" s="13"/>
    </row>
    <row r="265" spans="3:4" x14ac:dyDescent="0.3">
      <c r="C265" s="12"/>
      <c r="D265" s="13"/>
    </row>
    <row r="266" spans="3:4" x14ac:dyDescent="0.3">
      <c r="C266" s="12"/>
      <c r="D266" s="13"/>
    </row>
    <row r="267" spans="3:4" x14ac:dyDescent="0.3">
      <c r="C267" s="12"/>
      <c r="D267" s="13"/>
    </row>
    <row r="268" spans="3:4" x14ac:dyDescent="0.3">
      <c r="C268" s="12"/>
      <c r="D268" s="13"/>
    </row>
    <row r="269" spans="3:4" x14ac:dyDescent="0.3">
      <c r="C269" s="12"/>
      <c r="D269" s="13"/>
    </row>
    <row r="270" spans="3:4" x14ac:dyDescent="0.3">
      <c r="C270" s="12"/>
      <c r="D270" s="13"/>
    </row>
    <row r="271" spans="3:4" x14ac:dyDescent="0.3">
      <c r="C271" s="12"/>
      <c r="D271" s="13"/>
    </row>
    <row r="272" spans="3:4" x14ac:dyDescent="0.3">
      <c r="C272" s="12"/>
      <c r="D272" s="13"/>
    </row>
    <row r="273" spans="3:4" x14ac:dyDescent="0.3">
      <c r="C273" s="12"/>
      <c r="D273" s="13"/>
    </row>
    <row r="274" spans="3:4" x14ac:dyDescent="0.3">
      <c r="C274" s="12"/>
      <c r="D274" s="13"/>
    </row>
    <row r="275" spans="3:4" x14ac:dyDescent="0.3">
      <c r="C275" s="12"/>
      <c r="D275" s="13"/>
    </row>
    <row r="276" spans="3:4" x14ac:dyDescent="0.3">
      <c r="C276" s="12"/>
      <c r="D276" s="13"/>
    </row>
    <row r="277" spans="3:4" x14ac:dyDescent="0.3">
      <c r="C277" s="12"/>
      <c r="D277" s="13"/>
    </row>
    <row r="278" spans="3:4" x14ac:dyDescent="0.3">
      <c r="C278" s="12"/>
      <c r="D278" s="13"/>
    </row>
    <row r="279" spans="3:4" x14ac:dyDescent="0.3">
      <c r="C279" s="12"/>
      <c r="D279" s="13"/>
    </row>
    <row r="280" spans="3:4" x14ac:dyDescent="0.3">
      <c r="C280" s="12"/>
      <c r="D280" s="13"/>
    </row>
    <row r="281" spans="3:4" x14ac:dyDescent="0.3">
      <c r="C281" s="12"/>
      <c r="D281" s="13"/>
    </row>
    <row r="282" spans="3:4" x14ac:dyDescent="0.3">
      <c r="C282" s="12"/>
      <c r="D282" s="13"/>
    </row>
    <row r="283" spans="3:4" x14ac:dyDescent="0.3">
      <c r="C283" s="12"/>
      <c r="D283" s="13"/>
    </row>
    <row r="284" spans="3:4" x14ac:dyDescent="0.3">
      <c r="C284" s="12"/>
      <c r="D284" s="13"/>
    </row>
    <row r="285" spans="3:4" x14ac:dyDescent="0.3">
      <c r="C285" s="12"/>
      <c r="D285" s="13"/>
    </row>
    <row r="286" spans="3:4" x14ac:dyDescent="0.3">
      <c r="C286" s="12"/>
      <c r="D286" s="13"/>
    </row>
    <row r="287" spans="3:4" x14ac:dyDescent="0.3">
      <c r="C287" s="12"/>
      <c r="D287" s="13"/>
    </row>
    <row r="288" spans="3:4" x14ac:dyDescent="0.3">
      <c r="C288" s="12"/>
      <c r="D288" s="13"/>
    </row>
    <row r="289" spans="3:4" x14ac:dyDescent="0.3">
      <c r="C289" s="12"/>
      <c r="D289" s="13"/>
    </row>
    <row r="290" spans="3:4" x14ac:dyDescent="0.3">
      <c r="C290" s="12"/>
      <c r="D290" s="13"/>
    </row>
    <row r="291" spans="3:4" x14ac:dyDescent="0.3">
      <c r="C291" s="12"/>
      <c r="D291" s="13"/>
    </row>
    <row r="292" spans="3:4" x14ac:dyDescent="0.3">
      <c r="C292" s="12"/>
      <c r="D292" s="13"/>
    </row>
    <row r="293" spans="3:4" x14ac:dyDescent="0.3">
      <c r="C293" s="12"/>
      <c r="D293" s="13"/>
    </row>
    <row r="294" spans="3:4" x14ac:dyDescent="0.3">
      <c r="C294" s="12"/>
      <c r="D294" s="13"/>
    </row>
    <row r="295" spans="3:4" x14ac:dyDescent="0.3">
      <c r="C295" s="12"/>
      <c r="D295" s="13"/>
    </row>
    <row r="296" spans="3:4" x14ac:dyDescent="0.3">
      <c r="C296" s="12"/>
      <c r="D296" s="13"/>
    </row>
    <row r="297" spans="3:4" x14ac:dyDescent="0.3">
      <c r="C297" s="12"/>
      <c r="D297" s="13"/>
    </row>
    <row r="298" spans="3:4" x14ac:dyDescent="0.3">
      <c r="C298" s="12"/>
      <c r="D298" s="13"/>
    </row>
    <row r="299" spans="3:4" x14ac:dyDescent="0.3">
      <c r="C299" s="12"/>
      <c r="D299" s="13"/>
    </row>
    <row r="300" spans="3:4" x14ac:dyDescent="0.3">
      <c r="C300" s="12"/>
      <c r="D300" s="13"/>
    </row>
    <row r="301" spans="3:4" x14ac:dyDescent="0.3">
      <c r="C301" s="12"/>
      <c r="D301" s="13"/>
    </row>
    <row r="302" spans="3:4" x14ac:dyDescent="0.3">
      <c r="C302" s="12"/>
      <c r="D302" s="13"/>
    </row>
    <row r="303" spans="3:4" x14ac:dyDescent="0.3">
      <c r="C303" s="12"/>
      <c r="D303" s="13"/>
    </row>
    <row r="304" spans="3:4" x14ac:dyDescent="0.3">
      <c r="C304" s="12"/>
      <c r="D304" s="13"/>
    </row>
    <row r="305" spans="3:4" x14ac:dyDescent="0.3">
      <c r="C305" s="12"/>
      <c r="D305" s="13"/>
    </row>
    <row r="306" spans="3:4" x14ac:dyDescent="0.3">
      <c r="C306" s="12"/>
      <c r="D306" s="13"/>
    </row>
    <row r="307" spans="3:4" x14ac:dyDescent="0.3">
      <c r="C307" s="12"/>
      <c r="D307" s="13"/>
    </row>
    <row r="308" spans="3:4" x14ac:dyDescent="0.3">
      <c r="C308" s="12"/>
      <c r="D308" s="13"/>
    </row>
    <row r="309" spans="3:4" x14ac:dyDescent="0.3">
      <c r="C309" s="12"/>
      <c r="D309" s="13"/>
    </row>
    <row r="310" spans="3:4" x14ac:dyDescent="0.3">
      <c r="C310" s="12"/>
      <c r="D310" s="13"/>
    </row>
    <row r="311" spans="3:4" x14ac:dyDescent="0.3">
      <c r="C311" s="12"/>
      <c r="D311" s="13"/>
    </row>
    <row r="312" spans="3:4" x14ac:dyDescent="0.3">
      <c r="C312" s="12"/>
      <c r="D312" s="13"/>
    </row>
    <row r="313" spans="3:4" x14ac:dyDescent="0.3">
      <c r="C313" s="12"/>
      <c r="D313" s="13"/>
    </row>
    <row r="314" spans="3:4" x14ac:dyDescent="0.3">
      <c r="C314" s="12"/>
      <c r="D314" s="13"/>
    </row>
    <row r="315" spans="3:4" x14ac:dyDescent="0.3">
      <c r="C315" s="12"/>
      <c r="D315" s="13"/>
    </row>
    <row r="316" spans="3:4" x14ac:dyDescent="0.3">
      <c r="C316" s="12"/>
      <c r="D316" s="13"/>
    </row>
    <row r="317" spans="3:4" x14ac:dyDescent="0.3">
      <c r="C317" s="12"/>
      <c r="D317" s="13"/>
    </row>
    <row r="318" spans="3:4" x14ac:dyDescent="0.3">
      <c r="C318" s="12"/>
      <c r="D318" s="13"/>
    </row>
    <row r="319" spans="3:4" x14ac:dyDescent="0.3">
      <c r="C319" s="12"/>
      <c r="D319" s="13"/>
    </row>
    <row r="320" spans="3:4" x14ac:dyDescent="0.3">
      <c r="C320" s="12"/>
      <c r="D320" s="13"/>
    </row>
    <row r="321" spans="3:4" x14ac:dyDescent="0.3">
      <c r="C321" s="12"/>
      <c r="D321" s="13"/>
    </row>
    <row r="322" spans="3:4" x14ac:dyDescent="0.3">
      <c r="C322" s="12"/>
      <c r="D322" s="13"/>
    </row>
    <row r="323" spans="3:4" x14ac:dyDescent="0.3">
      <c r="C323" s="12"/>
      <c r="D323" s="13"/>
    </row>
    <row r="324" spans="3:4" x14ac:dyDescent="0.3">
      <c r="C324" s="12"/>
      <c r="D324" s="13"/>
    </row>
    <row r="325" spans="3:4" x14ac:dyDescent="0.3">
      <c r="C325" s="12"/>
      <c r="D325" s="13"/>
    </row>
    <row r="326" spans="3:4" x14ac:dyDescent="0.3">
      <c r="C326" s="12"/>
      <c r="D326" s="13"/>
    </row>
    <row r="327" spans="3:4" x14ac:dyDescent="0.3">
      <c r="C327" s="12"/>
      <c r="D327" s="13"/>
    </row>
    <row r="328" spans="3:4" x14ac:dyDescent="0.3">
      <c r="C328" s="12"/>
      <c r="D328" s="13"/>
    </row>
    <row r="329" spans="3:4" x14ac:dyDescent="0.3">
      <c r="C329" s="12"/>
      <c r="D329" s="13"/>
    </row>
    <row r="330" spans="3:4" x14ac:dyDescent="0.3">
      <c r="C330" s="12"/>
      <c r="D330" s="13"/>
    </row>
    <row r="331" spans="3:4" x14ac:dyDescent="0.3">
      <c r="C331" s="12"/>
      <c r="D331" s="13"/>
    </row>
    <row r="332" spans="3:4" x14ac:dyDescent="0.3">
      <c r="C332" s="12"/>
      <c r="D332" s="13"/>
    </row>
    <row r="333" spans="3:4" x14ac:dyDescent="0.3">
      <c r="C333" s="12"/>
      <c r="D333" s="13"/>
    </row>
    <row r="334" spans="3:4" x14ac:dyDescent="0.3">
      <c r="C334" s="12"/>
      <c r="D334" s="13"/>
    </row>
    <row r="335" spans="3:4" x14ac:dyDescent="0.3">
      <c r="C335" s="12"/>
      <c r="D335" s="13"/>
    </row>
    <row r="336" spans="3:4" x14ac:dyDescent="0.3">
      <c r="C336" s="12"/>
      <c r="D336" s="13"/>
    </row>
    <row r="337" spans="3:4" x14ac:dyDescent="0.3">
      <c r="C337" s="12"/>
      <c r="D337" s="13"/>
    </row>
    <row r="338" spans="3:4" x14ac:dyDescent="0.3">
      <c r="C338" s="12"/>
      <c r="D338" s="13"/>
    </row>
    <row r="339" spans="3:4" x14ac:dyDescent="0.3">
      <c r="C339" s="12"/>
      <c r="D339" s="13"/>
    </row>
    <row r="340" spans="3:4" x14ac:dyDescent="0.3">
      <c r="C340" s="12"/>
      <c r="D340" s="13"/>
    </row>
    <row r="341" spans="3:4" x14ac:dyDescent="0.3">
      <c r="C341" s="12"/>
      <c r="D341" s="13"/>
    </row>
    <row r="342" spans="3:4" x14ac:dyDescent="0.3">
      <c r="C342" s="12"/>
      <c r="D342" s="13"/>
    </row>
    <row r="343" spans="3:4" x14ac:dyDescent="0.3">
      <c r="C343" s="12"/>
      <c r="D343" s="13"/>
    </row>
    <row r="344" spans="3:4" x14ac:dyDescent="0.3">
      <c r="C344" s="12"/>
      <c r="D344" s="13"/>
    </row>
    <row r="345" spans="3:4" x14ac:dyDescent="0.3">
      <c r="C345" s="12"/>
      <c r="D345" s="13"/>
    </row>
    <row r="346" spans="3:4" x14ac:dyDescent="0.3">
      <c r="C346" s="12"/>
      <c r="D346" s="13"/>
    </row>
    <row r="347" spans="3:4" x14ac:dyDescent="0.3">
      <c r="C347" s="12"/>
      <c r="D347" s="13"/>
    </row>
    <row r="348" spans="3:4" x14ac:dyDescent="0.3">
      <c r="C348" s="12"/>
      <c r="D348" s="13"/>
    </row>
    <row r="349" spans="3:4" x14ac:dyDescent="0.3">
      <c r="C349" s="12"/>
      <c r="D349" s="13"/>
    </row>
    <row r="350" spans="3:4" x14ac:dyDescent="0.3">
      <c r="C350" s="12"/>
      <c r="D350" s="13"/>
    </row>
    <row r="351" spans="3:4" x14ac:dyDescent="0.3">
      <c r="C351" s="12"/>
      <c r="D351" s="13"/>
    </row>
    <row r="352" spans="3:4" x14ac:dyDescent="0.3">
      <c r="C352" s="12"/>
      <c r="D352" s="13"/>
    </row>
    <row r="353" spans="3:4" x14ac:dyDescent="0.3">
      <c r="C353" s="12"/>
      <c r="D353" s="13"/>
    </row>
    <row r="354" spans="3:4" x14ac:dyDescent="0.3">
      <c r="C354" s="12"/>
      <c r="D354" s="13"/>
    </row>
    <row r="355" spans="3:4" x14ac:dyDescent="0.3">
      <c r="C355" s="12"/>
      <c r="D355" s="13"/>
    </row>
    <row r="356" spans="3:4" x14ac:dyDescent="0.3">
      <c r="C356" s="12"/>
      <c r="D356" s="13"/>
    </row>
    <row r="357" spans="3:4" x14ac:dyDescent="0.3">
      <c r="C357" s="12"/>
      <c r="D357" s="13"/>
    </row>
    <row r="358" spans="3:4" x14ac:dyDescent="0.3">
      <c r="C358" s="12"/>
      <c r="D358" s="13"/>
    </row>
    <row r="359" spans="3:4" x14ac:dyDescent="0.3">
      <c r="C359" s="12"/>
      <c r="D359" s="13"/>
    </row>
    <row r="360" spans="3:4" x14ac:dyDescent="0.3">
      <c r="C360" s="12"/>
      <c r="D360" s="13"/>
    </row>
    <row r="361" spans="3:4" x14ac:dyDescent="0.3">
      <c r="C361" s="12"/>
      <c r="D361" s="13"/>
    </row>
    <row r="362" spans="3:4" x14ac:dyDescent="0.3">
      <c r="C362" s="12"/>
      <c r="D362" s="13"/>
    </row>
    <row r="363" spans="3:4" x14ac:dyDescent="0.3">
      <c r="C363" s="12"/>
      <c r="D363" s="13"/>
    </row>
    <row r="364" spans="3:4" x14ac:dyDescent="0.3">
      <c r="C364" s="12"/>
      <c r="D364" s="13"/>
    </row>
    <row r="365" spans="3:4" x14ac:dyDescent="0.3">
      <c r="C365" s="12"/>
      <c r="D365" s="13"/>
    </row>
    <row r="366" spans="3:4" x14ac:dyDescent="0.3">
      <c r="C366" s="12"/>
      <c r="D366" s="13"/>
    </row>
    <row r="367" spans="3:4" x14ac:dyDescent="0.3">
      <c r="C367" s="12"/>
      <c r="D367" s="13"/>
    </row>
    <row r="368" spans="3:4" x14ac:dyDescent="0.3">
      <c r="C368" s="12"/>
      <c r="D368" s="13"/>
    </row>
    <row r="369" spans="3:4" x14ac:dyDescent="0.3">
      <c r="C369" s="12"/>
      <c r="D369" s="13"/>
    </row>
    <row r="370" spans="3:4" x14ac:dyDescent="0.3">
      <c r="C370" s="12"/>
      <c r="D370" s="13"/>
    </row>
    <row r="371" spans="3:4" x14ac:dyDescent="0.3">
      <c r="C371" s="12"/>
      <c r="D371" s="13"/>
    </row>
    <row r="372" spans="3:4" x14ac:dyDescent="0.3">
      <c r="C372" s="12"/>
      <c r="D372" s="13"/>
    </row>
    <row r="373" spans="3:4" x14ac:dyDescent="0.3">
      <c r="C373" s="12"/>
      <c r="D373" s="13"/>
    </row>
    <row r="374" spans="3:4" x14ac:dyDescent="0.3">
      <c r="C374" s="12"/>
      <c r="D374" s="13"/>
    </row>
    <row r="375" spans="3:4" x14ac:dyDescent="0.3">
      <c r="C375" s="12"/>
      <c r="D375" s="13"/>
    </row>
    <row r="376" spans="3:4" x14ac:dyDescent="0.3">
      <c r="C376" s="12"/>
      <c r="D376" s="13"/>
    </row>
    <row r="377" spans="3:4" x14ac:dyDescent="0.3">
      <c r="C377" s="12"/>
      <c r="D377" s="13"/>
    </row>
    <row r="378" spans="3:4" x14ac:dyDescent="0.3">
      <c r="C378" s="12"/>
      <c r="D378" s="13"/>
    </row>
    <row r="379" spans="3:4" x14ac:dyDescent="0.3">
      <c r="C379" s="12"/>
      <c r="D379" s="13"/>
    </row>
    <row r="380" spans="3:4" x14ac:dyDescent="0.3">
      <c r="C380" s="12"/>
      <c r="D380" s="13"/>
    </row>
    <row r="381" spans="3:4" x14ac:dyDescent="0.3">
      <c r="C381" s="12"/>
      <c r="D381" s="13"/>
    </row>
    <row r="382" spans="3:4" x14ac:dyDescent="0.3">
      <c r="C382" s="12"/>
      <c r="D382" s="13"/>
    </row>
    <row r="383" spans="3:4" x14ac:dyDescent="0.3">
      <c r="C383" s="12"/>
      <c r="D383" s="13"/>
    </row>
    <row r="384" spans="3:4" x14ac:dyDescent="0.3">
      <c r="C384" s="12"/>
      <c r="D384" s="13"/>
    </row>
    <row r="385" spans="3:4" x14ac:dyDescent="0.3">
      <c r="C385" s="12"/>
      <c r="D385" s="13"/>
    </row>
    <row r="386" spans="3:4" x14ac:dyDescent="0.3">
      <c r="C386" s="12"/>
      <c r="D386" s="13"/>
    </row>
    <row r="387" spans="3:4" x14ac:dyDescent="0.3">
      <c r="C387" s="12"/>
      <c r="D387" s="13"/>
    </row>
    <row r="388" spans="3:4" x14ac:dyDescent="0.3">
      <c r="C388" s="12"/>
      <c r="D388" s="13"/>
    </row>
    <row r="389" spans="3:4" x14ac:dyDescent="0.3">
      <c r="C389" s="12"/>
      <c r="D389" s="13"/>
    </row>
    <row r="390" spans="3:4" x14ac:dyDescent="0.3">
      <c r="C390" s="12"/>
      <c r="D390" s="13"/>
    </row>
    <row r="391" spans="3:4" x14ac:dyDescent="0.3">
      <c r="C391" s="12"/>
      <c r="D391" s="13"/>
    </row>
    <row r="392" spans="3:4" x14ac:dyDescent="0.3">
      <c r="C392" s="12"/>
      <c r="D392" s="13"/>
    </row>
    <row r="393" spans="3:4" x14ac:dyDescent="0.3">
      <c r="C393" s="12"/>
      <c r="D393" s="13"/>
    </row>
    <row r="394" spans="3:4" x14ac:dyDescent="0.3">
      <c r="C394" s="12"/>
      <c r="D394" s="13"/>
    </row>
    <row r="395" spans="3:4" x14ac:dyDescent="0.3">
      <c r="C395" s="12"/>
      <c r="D395" s="13"/>
    </row>
    <row r="396" spans="3:4" x14ac:dyDescent="0.3">
      <c r="C396" s="12"/>
      <c r="D396" s="13"/>
    </row>
    <row r="397" spans="3:4" x14ac:dyDescent="0.3">
      <c r="C397" s="12"/>
      <c r="D397" s="13"/>
    </row>
    <row r="398" spans="3:4" x14ac:dyDescent="0.3">
      <c r="C398" s="12"/>
      <c r="D398" s="13"/>
    </row>
    <row r="399" spans="3:4" x14ac:dyDescent="0.3">
      <c r="C399" s="12"/>
      <c r="D399" s="13"/>
    </row>
    <row r="400" spans="3:4" x14ac:dyDescent="0.3">
      <c r="C400" s="12"/>
      <c r="D400" s="13"/>
    </row>
    <row r="401" spans="3:4" x14ac:dyDescent="0.3">
      <c r="C401" s="12"/>
      <c r="D401" s="13"/>
    </row>
    <row r="402" spans="3:4" x14ac:dyDescent="0.3">
      <c r="C402" s="12"/>
      <c r="D402" s="13"/>
    </row>
    <row r="403" spans="3:4" x14ac:dyDescent="0.3">
      <c r="C403" s="12"/>
      <c r="D403" s="13"/>
    </row>
    <row r="404" spans="3:4" x14ac:dyDescent="0.3">
      <c r="C404" s="12"/>
      <c r="D404" s="13"/>
    </row>
    <row r="405" spans="3:4" x14ac:dyDescent="0.3">
      <c r="C405" s="12"/>
      <c r="D405" s="13"/>
    </row>
    <row r="406" spans="3:4" x14ac:dyDescent="0.3">
      <c r="C406" s="12"/>
      <c r="D406" s="13"/>
    </row>
    <row r="407" spans="3:4" x14ac:dyDescent="0.3">
      <c r="C407" s="12"/>
      <c r="D407" s="13"/>
    </row>
    <row r="408" spans="3:4" x14ac:dyDescent="0.3">
      <c r="C408" s="12"/>
      <c r="D408" s="13"/>
    </row>
    <row r="409" spans="3:4" x14ac:dyDescent="0.3">
      <c r="C409" s="12"/>
      <c r="D409" s="13"/>
    </row>
    <row r="410" spans="3:4" x14ac:dyDescent="0.3">
      <c r="C410" s="12"/>
      <c r="D410" s="13"/>
    </row>
    <row r="411" spans="3:4" x14ac:dyDescent="0.3">
      <c r="C411" s="12"/>
      <c r="D411" s="13"/>
    </row>
    <row r="412" spans="3:4" x14ac:dyDescent="0.3">
      <c r="C412" s="12"/>
      <c r="D412" s="13"/>
    </row>
    <row r="413" spans="3:4" x14ac:dyDescent="0.3">
      <c r="C413" s="12"/>
      <c r="D413" s="13"/>
    </row>
    <row r="414" spans="3:4" x14ac:dyDescent="0.3">
      <c r="C414" s="12"/>
      <c r="D414" s="13"/>
    </row>
    <row r="415" spans="3:4" x14ac:dyDescent="0.3">
      <c r="C415" s="12"/>
      <c r="D415" s="13"/>
    </row>
    <row r="416" spans="3:4" x14ac:dyDescent="0.3">
      <c r="C416" s="12"/>
      <c r="D416" s="13"/>
    </row>
    <row r="417" spans="3:4" x14ac:dyDescent="0.3">
      <c r="C417" s="12"/>
      <c r="D417" s="13"/>
    </row>
    <row r="418" spans="3:4" x14ac:dyDescent="0.3">
      <c r="C418" s="12"/>
      <c r="D418" s="13"/>
    </row>
    <row r="419" spans="3:4" x14ac:dyDescent="0.3">
      <c r="C419" s="12"/>
      <c r="D419" s="13"/>
    </row>
    <row r="420" spans="3:4" x14ac:dyDescent="0.3">
      <c r="C420" s="12"/>
      <c r="D420" s="13"/>
    </row>
    <row r="421" spans="3:4" x14ac:dyDescent="0.3">
      <c r="C421" s="12"/>
      <c r="D421" s="13"/>
    </row>
  </sheetData>
  <autoFilter ref="A2:O2"/>
  <mergeCells count="2"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A6" sqref="A6"/>
    </sheetView>
  </sheetViews>
  <sheetFormatPr defaultRowHeight="14.4" x14ac:dyDescent="0.3"/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604</v>
      </c>
      <c r="F1" t="s">
        <v>82</v>
      </c>
      <c r="G1" t="s">
        <v>83</v>
      </c>
      <c r="H1" t="s">
        <v>605</v>
      </c>
      <c r="I1" t="s">
        <v>84</v>
      </c>
      <c r="J1" t="s">
        <v>85</v>
      </c>
      <c r="K1" t="s">
        <v>606</v>
      </c>
      <c r="L1" t="s">
        <v>86</v>
      </c>
      <c r="M1" t="s">
        <v>87</v>
      </c>
      <c r="N1" s="20" t="s">
        <v>88</v>
      </c>
      <c r="O1" s="20" t="s">
        <v>359</v>
      </c>
    </row>
    <row r="2" spans="1:15" x14ac:dyDescent="0.3">
      <c r="A2" t="s">
        <v>127</v>
      </c>
      <c r="B2">
        <v>2015</v>
      </c>
      <c r="C2">
        <v>32526.562000000002</v>
      </c>
      <c r="D2">
        <v>26.702999999999999</v>
      </c>
      <c r="E2">
        <v>37.505744216073303</v>
      </c>
      <c r="F2">
        <v>35.579162970519263</v>
      </c>
      <c r="G2">
        <v>26.915092813407426</v>
      </c>
      <c r="H2">
        <v>28.20331321670017</v>
      </c>
      <c r="I2">
        <v>39.905213057432427</v>
      </c>
      <c r="J2">
        <v>31.891473725867399</v>
      </c>
      <c r="K2">
        <v>63.039964526939229</v>
      </c>
      <c r="L2">
        <v>23.704598568748882</v>
      </c>
      <c r="M2">
        <v>13.255436904311892</v>
      </c>
      <c r="N2">
        <v>1</v>
      </c>
      <c r="O2" t="s">
        <v>360</v>
      </c>
    </row>
    <row r="3" spans="1:15" x14ac:dyDescent="0.3">
      <c r="A3" t="s">
        <v>129</v>
      </c>
      <c r="B3">
        <v>2015</v>
      </c>
      <c r="C3">
        <v>39666.519</v>
      </c>
      <c r="D3">
        <v>70.727000000000004</v>
      </c>
      <c r="E3">
        <v>83.544373746804013</v>
      </c>
      <c r="F3">
        <v>7.9531995037506729</v>
      </c>
      <c r="G3">
        <v>8.5024267494453056</v>
      </c>
      <c r="H3">
        <v>73.069806370441</v>
      </c>
      <c r="I3">
        <v>13.16738414549765</v>
      </c>
      <c r="J3">
        <v>13.76280948406135</v>
      </c>
      <c r="K3">
        <v>87.879663110247606</v>
      </c>
      <c r="L3">
        <v>5.7951152216821669</v>
      </c>
      <c r="M3">
        <v>6.3252216680702276</v>
      </c>
      <c r="N3">
        <v>3</v>
      </c>
      <c r="O3" t="s">
        <v>362</v>
      </c>
    </row>
    <row r="4" spans="1:15" x14ac:dyDescent="0.3">
      <c r="A4" t="s">
        <v>132</v>
      </c>
      <c r="B4">
        <v>2015</v>
      </c>
      <c r="C4">
        <v>25021.973999999998</v>
      </c>
      <c r="D4">
        <v>44.05</v>
      </c>
      <c r="E4">
        <v>24.656652120889429</v>
      </c>
      <c r="F4">
        <v>12.36408503243878</v>
      </c>
      <c r="G4">
        <v>62.979262846671787</v>
      </c>
      <c r="H4">
        <v>14.859333165229209</v>
      </c>
      <c r="I4">
        <v>12.1169461872769</v>
      </c>
      <c r="J4">
        <v>73.023720647493889</v>
      </c>
      <c r="K4">
        <v>37.100692882959557</v>
      </c>
      <c r="L4">
        <v>12.67798783350136</v>
      </c>
      <c r="M4">
        <v>50.221319283539081</v>
      </c>
      <c r="N4">
        <v>6</v>
      </c>
      <c r="O4" t="s">
        <v>365</v>
      </c>
    </row>
    <row r="5" spans="1:15" x14ac:dyDescent="0.3">
      <c r="A5" t="s">
        <v>136</v>
      </c>
      <c r="B5">
        <v>2015</v>
      </c>
      <c r="C5">
        <v>3017.712</v>
      </c>
      <c r="D5">
        <v>62.673000000000002</v>
      </c>
      <c r="E5">
        <v>87.240214465106646</v>
      </c>
      <c r="F5">
        <v>1.5621344807281721</v>
      </c>
      <c r="G5">
        <v>11.197651054165178</v>
      </c>
      <c r="H5">
        <v>77.011892323963139</v>
      </c>
      <c r="I5">
        <v>0</v>
      </c>
      <c r="J5">
        <v>23.245559738289558</v>
      </c>
      <c r="K5">
        <v>93.332033598744161</v>
      </c>
      <c r="L5">
        <v>2.6458500662250661</v>
      </c>
      <c r="M5">
        <v>4.0221163350307734</v>
      </c>
      <c r="N5">
        <v>10</v>
      </c>
      <c r="O5" t="s">
        <v>369</v>
      </c>
    </row>
    <row r="6" spans="1:15" x14ac:dyDescent="0.3">
      <c r="A6" t="s">
        <v>143</v>
      </c>
      <c r="B6">
        <v>2015</v>
      </c>
      <c r="C6">
        <v>160995.64199999999</v>
      </c>
      <c r="D6">
        <v>34.277000000000001</v>
      </c>
      <c r="E6">
        <v>36.664651989918333</v>
      </c>
      <c r="F6">
        <v>48.293484204756517</v>
      </c>
      <c r="G6">
        <v>15.041863805325164</v>
      </c>
      <c r="H6">
        <v>28.38312361353201</v>
      </c>
      <c r="I6">
        <v>53.952754683440453</v>
      </c>
      <c r="J6">
        <v>17.664121703027547</v>
      </c>
      <c r="K6">
        <v>52.543722196798662</v>
      </c>
      <c r="L6">
        <v>37.442352726781671</v>
      </c>
      <c r="M6">
        <v>10.013925076419667</v>
      </c>
      <c r="N6">
        <v>17</v>
      </c>
      <c r="O6" t="s">
        <v>376</v>
      </c>
    </row>
    <row r="7" spans="1:15" x14ac:dyDescent="0.3">
      <c r="A7" t="s">
        <v>144</v>
      </c>
      <c r="B7">
        <v>2015</v>
      </c>
      <c r="C7">
        <v>284.21499999999997</v>
      </c>
      <c r="D7">
        <v>31.475000000000001</v>
      </c>
      <c r="E7">
        <v>88.469350608368558</v>
      </c>
      <c r="F7">
        <v>2.3531566700802391</v>
      </c>
      <c r="G7">
        <v>9.1774927215512037</v>
      </c>
      <c r="H7">
        <v>86.306183057997799</v>
      </c>
      <c r="I7">
        <v>1.1856898618092231</v>
      </c>
      <c r="J7">
        <v>12.508127080192978</v>
      </c>
      <c r="K7">
        <v>89.823421895471654</v>
      </c>
      <c r="L7">
        <v>3.0839486773190998</v>
      </c>
      <c r="M7">
        <v>7.0926294272092463</v>
      </c>
      <c r="N7">
        <v>18</v>
      </c>
      <c r="O7" t="s">
        <v>377</v>
      </c>
    </row>
    <row r="8" spans="1:15" x14ac:dyDescent="0.3">
      <c r="A8" t="s">
        <v>147</v>
      </c>
      <c r="B8">
        <v>2015</v>
      </c>
      <c r="C8">
        <v>359.28699999999998</v>
      </c>
      <c r="D8">
        <v>43.973000000000006</v>
      </c>
      <c r="E8">
        <v>87.0111230153626</v>
      </c>
      <c r="F8">
        <v>7.7838842421560104</v>
      </c>
      <c r="G8">
        <v>5.2049927424813802</v>
      </c>
      <c r="H8">
        <v>86.419584952339392</v>
      </c>
      <c r="I8">
        <v>8.3242379853636521</v>
      </c>
      <c r="J8">
        <v>5.2561770622969561</v>
      </c>
      <c r="K8">
        <v>87.764815123178778</v>
      </c>
      <c r="L8">
        <v>7.0954072410258959</v>
      </c>
      <c r="M8">
        <v>5.1397776357953262</v>
      </c>
      <c r="N8">
        <v>21</v>
      </c>
      <c r="O8" t="s">
        <v>380</v>
      </c>
    </row>
    <row r="9" spans="1:15" x14ac:dyDescent="0.3">
      <c r="A9" t="s">
        <v>148</v>
      </c>
      <c r="B9">
        <v>2015</v>
      </c>
      <c r="C9">
        <v>10879.829</v>
      </c>
      <c r="D9">
        <v>43.95</v>
      </c>
      <c r="E9">
        <v>9.0552361905707652</v>
      </c>
      <c r="F9">
        <v>14.117637429433341</v>
      </c>
      <c r="G9">
        <v>76.827126379995889</v>
      </c>
      <c r="H9">
        <v>4.8447816407827418</v>
      </c>
      <c r="I9">
        <v>14.54296272654295</v>
      </c>
      <c r="J9">
        <v>80.612255632674305</v>
      </c>
      <c r="K9">
        <v>14.424883005488139</v>
      </c>
      <c r="L9">
        <v>13.575214610252599</v>
      </c>
      <c r="M9">
        <v>71.999902384259258</v>
      </c>
      <c r="N9">
        <v>22</v>
      </c>
      <c r="O9" t="s">
        <v>381</v>
      </c>
    </row>
    <row r="10" spans="1:15" x14ac:dyDescent="0.3">
      <c r="A10" t="s">
        <v>152</v>
      </c>
      <c r="B10">
        <v>2015</v>
      </c>
      <c r="C10">
        <v>3810.4160000000002</v>
      </c>
      <c r="D10">
        <v>39.766999999999996</v>
      </c>
      <c r="E10">
        <v>96.966466178631563</v>
      </c>
      <c r="F10">
        <v>1.7628581328084449</v>
      </c>
      <c r="G10">
        <v>1.2706756885600043</v>
      </c>
      <c r="H10">
        <v>95.954016886827816</v>
      </c>
      <c r="I10">
        <v>2.4249026357440608</v>
      </c>
      <c r="J10">
        <v>1.6210804774281229</v>
      </c>
      <c r="K10">
        <v>98.499970294939459</v>
      </c>
      <c r="L10">
        <v>0.76009386732900452</v>
      </c>
      <c r="M10">
        <v>0.73993583773153659</v>
      </c>
      <c r="N10">
        <v>26</v>
      </c>
      <c r="O10" t="s">
        <v>385</v>
      </c>
    </row>
    <row r="11" spans="1:15" x14ac:dyDescent="0.3">
      <c r="A11" t="s">
        <v>158</v>
      </c>
      <c r="B11">
        <v>2015</v>
      </c>
      <c r="C11">
        <v>18105.57</v>
      </c>
      <c r="D11">
        <v>29.859000000000002</v>
      </c>
      <c r="E11">
        <v>11.59219877685633</v>
      </c>
      <c r="F11">
        <v>58.065414454159402</v>
      </c>
      <c r="G11">
        <v>30.342386768984284</v>
      </c>
      <c r="H11">
        <v>6.7461421059512077</v>
      </c>
      <c r="I11">
        <v>57.894208592356676</v>
      </c>
      <c r="J11">
        <v>35.359649301692116</v>
      </c>
      <c r="K11">
        <v>22.975944413145431</v>
      </c>
      <c r="L11">
        <v>58.467589689522427</v>
      </c>
      <c r="M11">
        <v>18.556465897332146</v>
      </c>
      <c r="N11">
        <v>32</v>
      </c>
      <c r="O11" t="s">
        <v>391</v>
      </c>
    </row>
    <row r="12" spans="1:15" x14ac:dyDescent="0.3">
      <c r="A12" t="s">
        <v>161</v>
      </c>
      <c r="B12">
        <v>2015</v>
      </c>
      <c r="C12">
        <v>15577.898999999999</v>
      </c>
      <c r="D12">
        <v>20.722999999999999</v>
      </c>
      <c r="E12">
        <v>65.583462795987586</v>
      </c>
      <c r="F12">
        <v>12.813515967873849</v>
      </c>
      <c r="G12">
        <v>21.603021236138559</v>
      </c>
      <c r="H12">
        <v>59.659847109555969</v>
      </c>
      <c r="I12">
        <v>14.805167026531279</v>
      </c>
      <c r="J12">
        <v>25.534985863912752</v>
      </c>
      <c r="K12">
        <v>88.244587187882587</v>
      </c>
      <c r="L12">
        <v>5.1943430210425419</v>
      </c>
      <c r="M12">
        <v>6.5610697910748712</v>
      </c>
      <c r="N12">
        <v>35</v>
      </c>
      <c r="O12" t="s">
        <v>394</v>
      </c>
    </row>
    <row r="13" spans="1:15" x14ac:dyDescent="0.3">
      <c r="A13" t="s">
        <v>162</v>
      </c>
      <c r="B13">
        <v>2015</v>
      </c>
      <c r="C13">
        <v>23344.179</v>
      </c>
      <c r="D13">
        <v>54.381</v>
      </c>
      <c r="E13">
        <v>2.6819527595070172</v>
      </c>
      <c r="F13">
        <v>13.002794934009</v>
      </c>
      <c r="G13">
        <v>84.315252306483984</v>
      </c>
      <c r="H13">
        <v>0.61577608142493645</v>
      </c>
      <c r="I13">
        <v>10.580152671755719</v>
      </c>
      <c r="J13">
        <v>88.804071246819348</v>
      </c>
      <c r="K13">
        <v>4.41522198731501</v>
      </c>
      <c r="L13">
        <v>15.03509513742072</v>
      </c>
      <c r="M13">
        <v>80.549682875264267</v>
      </c>
      <c r="N13">
        <v>36</v>
      </c>
      <c r="O13" t="s">
        <v>395</v>
      </c>
    </row>
    <row r="14" spans="1:15" x14ac:dyDescent="0.3">
      <c r="A14" t="s">
        <v>167</v>
      </c>
      <c r="B14">
        <v>2015</v>
      </c>
      <c r="C14">
        <v>14037.472</v>
      </c>
      <c r="D14">
        <v>22.471000000000004</v>
      </c>
      <c r="E14">
        <v>5.75865875631004</v>
      </c>
      <c r="F14">
        <v>18.433672605606979</v>
      </c>
      <c r="G14">
        <v>75.807668638082987</v>
      </c>
      <c r="H14">
        <v>2.307580658934679</v>
      </c>
      <c r="I14">
        <v>18.207238025163981</v>
      </c>
      <c r="J14">
        <v>79.485181315901343</v>
      </c>
      <c r="K14">
        <v>17.66550018799596</v>
      </c>
      <c r="L14">
        <v>19.214912718960431</v>
      </c>
      <c r="M14">
        <v>63.119587093043613</v>
      </c>
      <c r="N14">
        <v>41</v>
      </c>
      <c r="O14" t="s">
        <v>400</v>
      </c>
    </row>
    <row r="15" spans="1:15" x14ac:dyDescent="0.3">
      <c r="A15" t="s">
        <v>174</v>
      </c>
      <c r="B15">
        <v>2015</v>
      </c>
      <c r="C15">
        <v>788.47400000000005</v>
      </c>
      <c r="D15">
        <v>28.295999999999999</v>
      </c>
      <c r="E15">
        <v>15.563145047539541</v>
      </c>
      <c r="F15">
        <v>35.434851878958831</v>
      </c>
      <c r="G15">
        <v>49.002003073501633</v>
      </c>
      <c r="H15">
        <v>14.653058921841749</v>
      </c>
      <c r="I15">
        <v>32.908110708338633</v>
      </c>
      <c r="J15">
        <v>52.438830369819627</v>
      </c>
      <c r="K15">
        <v>17.869365557754211</v>
      </c>
      <c r="L15">
        <v>41.837786883841183</v>
      </c>
      <c r="M15">
        <v>40.292847558404617</v>
      </c>
      <c r="N15">
        <v>48</v>
      </c>
      <c r="O15" t="s">
        <v>407</v>
      </c>
    </row>
    <row r="16" spans="1:15" x14ac:dyDescent="0.3">
      <c r="A16" t="s">
        <v>177</v>
      </c>
      <c r="B16">
        <v>2015</v>
      </c>
      <c r="C16">
        <v>4807.8500000000004</v>
      </c>
      <c r="D16">
        <v>76.820999999999998</v>
      </c>
      <c r="E16">
        <v>83.840549696522501</v>
      </c>
      <c r="F16">
        <v>10.03850257346976</v>
      </c>
      <c r="G16">
        <v>6.1209477300077282</v>
      </c>
      <c r="H16">
        <v>82.912594301560702</v>
      </c>
      <c r="I16">
        <v>11.790929666739689</v>
      </c>
      <c r="J16">
        <v>5.296476031699612</v>
      </c>
      <c r="K16">
        <v>84.120539257968204</v>
      </c>
      <c r="L16">
        <v>9.5097473165100297</v>
      </c>
      <c r="M16">
        <v>6.3697134255217662</v>
      </c>
      <c r="N16">
        <v>51</v>
      </c>
      <c r="O16" t="s">
        <v>410</v>
      </c>
    </row>
    <row r="17" spans="1:15" x14ac:dyDescent="0.3">
      <c r="A17" t="s">
        <v>178</v>
      </c>
      <c r="B17">
        <v>2015</v>
      </c>
      <c r="C17">
        <v>22701.556</v>
      </c>
      <c r="D17">
        <v>54.179999999999993</v>
      </c>
      <c r="E17">
        <v>20.02474561522736</v>
      </c>
      <c r="F17">
        <v>33.334374116975447</v>
      </c>
      <c r="G17">
        <v>46.640880267797179</v>
      </c>
      <c r="H17">
        <v>10.225890453178589</v>
      </c>
      <c r="I17">
        <v>37.22373381528822</v>
      </c>
      <c r="J17">
        <v>52.550375731533187</v>
      </c>
      <c r="K17">
        <v>28.311632723479029</v>
      </c>
      <c r="L17">
        <v>30.045144486545581</v>
      </c>
      <c r="M17">
        <v>41.643222789975397</v>
      </c>
      <c r="N17">
        <v>52</v>
      </c>
      <c r="O17" t="s">
        <v>411</v>
      </c>
    </row>
    <row r="18" spans="1:15" x14ac:dyDescent="0.3">
      <c r="A18" t="s">
        <v>180</v>
      </c>
      <c r="B18">
        <v>2015</v>
      </c>
      <c r="C18">
        <v>11389.562</v>
      </c>
      <c r="D18">
        <v>77.073999999999984</v>
      </c>
      <c r="E18">
        <v>85.209679081601749</v>
      </c>
      <c r="F18">
        <v>10.061687329519421</v>
      </c>
      <c r="G18">
        <v>4.7286335888788358</v>
      </c>
      <c r="H18">
        <v>76.097789833210712</v>
      </c>
      <c r="I18">
        <v>12.22921882391246</v>
      </c>
      <c r="J18">
        <v>11.672991342876827</v>
      </c>
      <c r="K18">
        <v>87.920050580532816</v>
      </c>
      <c r="L18">
        <v>9.416945561342672</v>
      </c>
      <c r="M18">
        <v>2.6630038581245117</v>
      </c>
      <c r="N18">
        <v>54</v>
      </c>
      <c r="O18" t="s">
        <v>413</v>
      </c>
    </row>
    <row r="19" spans="1:15" x14ac:dyDescent="0.3">
      <c r="A19" t="s">
        <v>185</v>
      </c>
      <c r="B19">
        <v>2015</v>
      </c>
      <c r="C19">
        <v>77266.813999999998</v>
      </c>
      <c r="D19">
        <v>42.494000000000007</v>
      </c>
      <c r="E19">
        <v>4.4005029906541537</v>
      </c>
      <c r="F19">
        <v>11.20536277364042</v>
      </c>
      <c r="G19">
        <v>84.394134235705422</v>
      </c>
      <c r="H19">
        <v>2.2207842082767799</v>
      </c>
      <c r="I19">
        <v>10.67944418764292</v>
      </c>
      <c r="J19">
        <v>87.099771604080303</v>
      </c>
      <c r="K19">
        <v>7.3502584455276248</v>
      </c>
      <c r="L19">
        <v>11.917074408374081</v>
      </c>
      <c r="M19">
        <v>80.732667146098294</v>
      </c>
      <c r="N19">
        <v>59</v>
      </c>
      <c r="O19" t="s">
        <v>418</v>
      </c>
    </row>
    <row r="20" spans="1:15" x14ac:dyDescent="0.3">
      <c r="A20" t="s">
        <v>189</v>
      </c>
      <c r="B20">
        <v>2015</v>
      </c>
      <c r="C20">
        <v>10528.391</v>
      </c>
      <c r="D20">
        <v>78.97999999999999</v>
      </c>
      <c r="E20">
        <v>54.967464056234952</v>
      </c>
      <c r="F20">
        <v>15.81558406612729</v>
      </c>
      <c r="G20">
        <v>29.216951877637769</v>
      </c>
      <c r="H20">
        <v>41.904518354747417</v>
      </c>
      <c r="I20">
        <v>16.467832508481589</v>
      </c>
      <c r="J20">
        <v>41.627649136770998</v>
      </c>
      <c r="K20">
        <v>58.444079891196552</v>
      </c>
      <c r="L20">
        <v>15.64199249537157</v>
      </c>
      <c r="M20">
        <v>25.913927613431881</v>
      </c>
      <c r="N20">
        <v>63</v>
      </c>
      <c r="O20" t="s">
        <v>422</v>
      </c>
    </row>
    <row r="21" spans="1:15" x14ac:dyDescent="0.3">
      <c r="A21" t="s">
        <v>190</v>
      </c>
      <c r="B21">
        <v>2015</v>
      </c>
      <c r="C21">
        <v>16144.362999999999</v>
      </c>
      <c r="D21">
        <v>63.741999999999997</v>
      </c>
      <c r="E21">
        <v>85.159525981800002</v>
      </c>
      <c r="F21">
        <v>13.680578092399999</v>
      </c>
      <c r="G21">
        <v>1.1598959258000008</v>
      </c>
      <c r="H21">
        <v>75.756439999999998</v>
      </c>
      <c r="I21">
        <v>21.850249999999999</v>
      </c>
      <c r="J21">
        <v>2.3933099999999996</v>
      </c>
      <c r="K21">
        <v>90.508229999999998</v>
      </c>
      <c r="L21">
        <v>9.0334699999999941</v>
      </c>
      <c r="M21">
        <v>0.45830000000000837</v>
      </c>
      <c r="N21">
        <v>64</v>
      </c>
      <c r="O21" t="s">
        <v>423</v>
      </c>
    </row>
    <row r="22" spans="1:15" x14ac:dyDescent="0.3">
      <c r="A22" t="s">
        <v>191</v>
      </c>
      <c r="B22">
        <v>2015</v>
      </c>
      <c r="C22">
        <v>91508.084000000003</v>
      </c>
      <c r="D22">
        <v>43.134999999999998</v>
      </c>
      <c r="E22">
        <v>88.368584509514108</v>
      </c>
      <c r="F22">
        <v>10.733367658753041</v>
      </c>
      <c r="G22">
        <v>0.8980478317328533</v>
      </c>
      <c r="H22">
        <v>85.36293490096341</v>
      </c>
      <c r="I22">
        <v>14.37106717784855</v>
      </c>
      <c r="J22">
        <v>0.26599792118804544</v>
      </c>
      <c r="K22">
        <v>92.330941412034917</v>
      </c>
      <c r="L22">
        <v>5.9377774616192482</v>
      </c>
      <c r="M22">
        <v>1.7312811263458343</v>
      </c>
      <c r="N22">
        <v>65</v>
      </c>
      <c r="O22" t="s">
        <v>424</v>
      </c>
    </row>
    <row r="23" spans="1:15" x14ac:dyDescent="0.3">
      <c r="A23" t="s">
        <v>192</v>
      </c>
      <c r="B23">
        <v>2015</v>
      </c>
      <c r="C23">
        <v>6126.5829999999996</v>
      </c>
      <c r="D23">
        <v>66.725999999999999</v>
      </c>
      <c r="E23">
        <v>90.370369731222681</v>
      </c>
      <c r="F23">
        <v>6.8667878137042146</v>
      </c>
      <c r="G23">
        <v>2.7628424550730983</v>
      </c>
      <c r="H23">
        <v>86.273324687726173</v>
      </c>
      <c r="I23">
        <v>9.9960109418994278</v>
      </c>
      <c r="J23">
        <v>3.7306643703743987</v>
      </c>
      <c r="K23">
        <v>92.413427561413357</v>
      </c>
      <c r="L23">
        <v>5.3063500478023542</v>
      </c>
      <c r="M23">
        <v>2.2802223907842887</v>
      </c>
      <c r="N23">
        <v>66</v>
      </c>
      <c r="O23" t="s">
        <v>425</v>
      </c>
    </row>
    <row r="24" spans="1:15" x14ac:dyDescent="0.3">
      <c r="A24" t="s">
        <v>193</v>
      </c>
      <c r="B24">
        <v>2015</v>
      </c>
      <c r="C24">
        <v>845.06</v>
      </c>
      <c r="D24">
        <v>39.922999999999995</v>
      </c>
      <c r="E24">
        <v>22.750138956000001</v>
      </c>
      <c r="F24">
        <v>22.907628043999999</v>
      </c>
      <c r="G24">
        <v>54.342233</v>
      </c>
      <c r="H24">
        <v>20.292000000000002</v>
      </c>
      <c r="I24">
        <v>24.207999999999998</v>
      </c>
      <c r="J24">
        <v>55.5</v>
      </c>
      <c r="K24">
        <v>26.449200000000001</v>
      </c>
      <c r="L24">
        <v>20.950800000000001</v>
      </c>
      <c r="M24">
        <v>52.6</v>
      </c>
      <c r="N24">
        <v>67</v>
      </c>
      <c r="O24" t="s">
        <v>426</v>
      </c>
    </row>
    <row r="25" spans="1:15" x14ac:dyDescent="0.3">
      <c r="A25" t="s">
        <v>196</v>
      </c>
      <c r="B25">
        <v>2015</v>
      </c>
      <c r="C25">
        <v>99390.75</v>
      </c>
      <c r="D25">
        <v>19.471999999999998</v>
      </c>
      <c r="E25">
        <v>1.0205561034727311</v>
      </c>
      <c r="F25">
        <v>1.189977293497825</v>
      </c>
      <c r="G25">
        <v>97.789466603029439</v>
      </c>
      <c r="H25">
        <v>8.1604820285959098E-2</v>
      </c>
      <c r="I25">
        <v>0.89573938319513646</v>
      </c>
      <c r="J25">
        <v>99.022655796518904</v>
      </c>
      <c r="K25">
        <v>4.903663587678996</v>
      </c>
      <c r="L25">
        <v>2.4068215026625199</v>
      </c>
      <c r="M25">
        <v>92.689514909658484</v>
      </c>
      <c r="N25">
        <v>70</v>
      </c>
      <c r="O25" t="s">
        <v>429</v>
      </c>
    </row>
    <row r="26" spans="1:15" x14ac:dyDescent="0.3">
      <c r="A26" t="s">
        <v>205</v>
      </c>
      <c r="B26">
        <v>2015</v>
      </c>
      <c r="C26">
        <v>1990.924</v>
      </c>
      <c r="D26">
        <v>59.632000000000005</v>
      </c>
      <c r="E26">
        <v>7.7681519370968513</v>
      </c>
      <c r="F26">
        <v>15.085664489377811</v>
      </c>
      <c r="G26">
        <v>77.146183573525335</v>
      </c>
      <c r="H26">
        <v>1.101043033955456</v>
      </c>
      <c r="I26">
        <v>13.45000913589522</v>
      </c>
      <c r="J26">
        <v>85.448947830149322</v>
      </c>
      <c r="K26">
        <v>12.28146445725401</v>
      </c>
      <c r="L26">
        <v>16.192924606586448</v>
      </c>
      <c r="M26">
        <v>71.525610936159524</v>
      </c>
      <c r="N26">
        <v>79</v>
      </c>
      <c r="O26" t="s">
        <v>438</v>
      </c>
    </row>
    <row r="27" spans="1:15" x14ac:dyDescent="0.3">
      <c r="A27" t="s">
        <v>208</v>
      </c>
      <c r="B27">
        <v>2015</v>
      </c>
      <c r="C27">
        <v>27409.893</v>
      </c>
      <c r="D27">
        <v>54.042000000000002</v>
      </c>
      <c r="E27">
        <v>18.93073260450759</v>
      </c>
      <c r="F27">
        <v>25.91840564341059</v>
      </c>
      <c r="G27">
        <v>55.150861752081831</v>
      </c>
      <c r="H27">
        <v>11.497096382705539</v>
      </c>
      <c r="I27">
        <v>23.896519621858602</v>
      </c>
      <c r="J27">
        <v>64.606383995435863</v>
      </c>
      <c r="K27">
        <v>25.25239082369967</v>
      </c>
      <c r="L27">
        <v>27.637843076860239</v>
      </c>
      <c r="M27">
        <v>47.109766099440087</v>
      </c>
      <c r="N27">
        <v>82</v>
      </c>
      <c r="O27" t="s">
        <v>441</v>
      </c>
    </row>
    <row r="28" spans="1:15" x14ac:dyDescent="0.3">
      <c r="A28" t="s">
        <v>215</v>
      </c>
      <c r="B28">
        <v>2015</v>
      </c>
      <c r="C28">
        <v>16342.897000000001</v>
      </c>
      <c r="D28">
        <v>51.570999999999998</v>
      </c>
      <c r="E28">
        <v>76.78396854528232</v>
      </c>
      <c r="F28">
        <v>20.634910330724072</v>
      </c>
      <c r="G28">
        <v>2.5811211239936114</v>
      </c>
      <c r="H28">
        <v>69.927234256638954</v>
      </c>
      <c r="I28">
        <v>27.298861097998579</v>
      </c>
      <c r="J28">
        <v>2.7739046453624638</v>
      </c>
      <c r="K28">
        <v>83.222951401242284</v>
      </c>
      <c r="L28">
        <v>14.376965522433791</v>
      </c>
      <c r="M28">
        <v>2.4000830763239236</v>
      </c>
      <c r="N28">
        <v>89</v>
      </c>
      <c r="O28" t="s">
        <v>448</v>
      </c>
    </row>
    <row r="29" spans="1:15" x14ac:dyDescent="0.3">
      <c r="A29" t="s">
        <v>216</v>
      </c>
      <c r="B29">
        <v>2015</v>
      </c>
      <c r="C29">
        <v>12608.59</v>
      </c>
      <c r="D29">
        <v>37.161000000000001</v>
      </c>
      <c r="E29">
        <v>8.8279452887113443</v>
      </c>
      <c r="F29">
        <v>38.161962255435697</v>
      </c>
      <c r="G29">
        <v>53.010092455852963</v>
      </c>
      <c r="H29">
        <v>7.2229785472748134</v>
      </c>
      <c r="I29">
        <v>37.098771953581412</v>
      </c>
      <c r="J29">
        <v>55.678249499143767</v>
      </c>
      <c r="K29">
        <v>11.54193320790432</v>
      </c>
      <c r="L29">
        <v>39.959809874666121</v>
      </c>
      <c r="M29">
        <v>48.498256917429558</v>
      </c>
      <c r="N29">
        <v>90</v>
      </c>
      <c r="O29" t="s">
        <v>449</v>
      </c>
    </row>
    <row r="30" spans="1:15" x14ac:dyDescent="0.3">
      <c r="A30" t="s">
        <v>217</v>
      </c>
      <c r="B30">
        <v>2015</v>
      </c>
      <c r="C30">
        <v>1844.325</v>
      </c>
      <c r="D30">
        <v>49.332000000000001</v>
      </c>
      <c r="E30">
        <v>6.6675224626084209</v>
      </c>
      <c r="F30">
        <v>4.8706500068618261</v>
      </c>
      <c r="G30">
        <v>88.461827530529746</v>
      </c>
      <c r="H30">
        <v>4.6239158455380771</v>
      </c>
      <c r="I30">
        <v>3.6979987684103168</v>
      </c>
      <c r="J30">
        <v>91.678085386051606</v>
      </c>
      <c r="K30">
        <v>8.7664736519727313</v>
      </c>
      <c r="L30">
        <v>6.0750587668930649</v>
      </c>
      <c r="M30">
        <v>85.158467581134204</v>
      </c>
      <c r="N30">
        <v>91</v>
      </c>
      <c r="O30" t="s">
        <v>450</v>
      </c>
    </row>
    <row r="31" spans="1:15" x14ac:dyDescent="0.3">
      <c r="A31" t="s">
        <v>218</v>
      </c>
      <c r="B31">
        <v>2015</v>
      </c>
      <c r="C31">
        <v>767.08500000000004</v>
      </c>
      <c r="D31">
        <v>28.553000000000001</v>
      </c>
      <c r="E31">
        <v>77.092212418924618</v>
      </c>
      <c r="F31">
        <v>11.02747280985767</v>
      </c>
      <c r="G31">
        <v>11.880314771217726</v>
      </c>
      <c r="H31">
        <v>78.044486832366189</v>
      </c>
      <c r="I31">
        <v>11.66699632719795</v>
      </c>
      <c r="J31">
        <v>10.288516840435861</v>
      </c>
      <c r="K31">
        <v>74.709375238342545</v>
      </c>
      <c r="L31">
        <v>9.4272193603633525</v>
      </c>
      <c r="M31">
        <v>15.863405401294102</v>
      </c>
      <c r="N31">
        <v>92</v>
      </c>
      <c r="O31" t="s">
        <v>451</v>
      </c>
    </row>
    <row r="32" spans="1:15" x14ac:dyDescent="0.3">
      <c r="A32" t="s">
        <v>219</v>
      </c>
      <c r="B32">
        <v>2015</v>
      </c>
      <c r="C32">
        <v>10711.066999999999</v>
      </c>
      <c r="D32">
        <v>58.64500000000001</v>
      </c>
      <c r="E32">
        <v>25.516447055108021</v>
      </c>
      <c r="F32">
        <v>41.986526428258067</v>
      </c>
      <c r="G32">
        <v>32.497026516633895</v>
      </c>
      <c r="H32">
        <v>17.335424327024519</v>
      </c>
      <c r="I32">
        <v>45.664819625407283</v>
      </c>
      <c r="J32">
        <v>36.999756047568198</v>
      </c>
      <c r="K32">
        <v>31.285501448831159</v>
      </c>
      <c r="L32">
        <v>39.392685262462102</v>
      </c>
      <c r="M32">
        <v>29.32181328870675</v>
      </c>
      <c r="N32">
        <v>93</v>
      </c>
      <c r="O32" t="s">
        <v>452</v>
      </c>
    </row>
    <row r="33" spans="1:15" x14ac:dyDescent="0.3">
      <c r="A33" t="s">
        <v>221</v>
      </c>
      <c r="B33">
        <v>2015</v>
      </c>
      <c r="C33">
        <v>8075.06</v>
      </c>
      <c r="D33">
        <v>54.72999999999999</v>
      </c>
      <c r="E33">
        <v>84.094797055905815</v>
      </c>
      <c r="F33">
        <v>10.176794758038641</v>
      </c>
      <c r="G33">
        <v>5.728408186055546</v>
      </c>
      <c r="H33">
        <v>80.332144278431329</v>
      </c>
      <c r="I33">
        <v>14.96294978447543</v>
      </c>
      <c r="J33">
        <v>4.704905937093244</v>
      </c>
      <c r="K33">
        <v>87.207080835117765</v>
      </c>
      <c r="L33">
        <v>6.217919588172137</v>
      </c>
      <c r="M33">
        <v>6.5749995767100984</v>
      </c>
      <c r="N33">
        <v>95</v>
      </c>
      <c r="O33" t="s">
        <v>454</v>
      </c>
    </row>
    <row r="34" spans="1:15" x14ac:dyDescent="0.3">
      <c r="A34" t="s">
        <v>225</v>
      </c>
      <c r="B34">
        <v>2015</v>
      </c>
      <c r="C34">
        <v>257563.815</v>
      </c>
      <c r="D34">
        <v>53.742000000000004</v>
      </c>
      <c r="E34">
        <v>76.549287734637474</v>
      </c>
      <c r="F34">
        <v>5.6748544718360439</v>
      </c>
      <c r="G34">
        <v>17.77585779352647</v>
      </c>
      <c r="H34">
        <v>65.733580822893785</v>
      </c>
      <c r="I34">
        <v>8.1755967092361033</v>
      </c>
      <c r="J34">
        <v>26.090822467870112</v>
      </c>
      <c r="K34">
        <v>85.858821624768851</v>
      </c>
      <c r="L34">
        <v>3.5223604370466428</v>
      </c>
      <c r="M34">
        <v>10.618817938184506</v>
      </c>
      <c r="N34">
        <v>99</v>
      </c>
      <c r="O34" t="s">
        <v>458</v>
      </c>
    </row>
    <row r="35" spans="1:15" x14ac:dyDescent="0.3">
      <c r="A35" t="s">
        <v>227</v>
      </c>
      <c r="B35">
        <v>2015</v>
      </c>
      <c r="C35">
        <v>36423.394999999997</v>
      </c>
      <c r="D35">
        <v>69.471000000000004</v>
      </c>
      <c r="E35">
        <v>90.998820044247765</v>
      </c>
      <c r="F35">
        <v>3.6889073701428101</v>
      </c>
      <c r="G35">
        <v>5.3122725856094206</v>
      </c>
      <c r="H35">
        <v>80.991870504018337</v>
      </c>
      <c r="I35">
        <v>6.73405238302432</v>
      </c>
      <c r="J35">
        <v>12.274077112957343</v>
      </c>
      <c r="K35">
        <v>95.396369561509132</v>
      </c>
      <c r="L35">
        <v>2.350719750873481</v>
      </c>
      <c r="M35">
        <v>2.252910687617387</v>
      </c>
      <c r="N35">
        <v>101</v>
      </c>
      <c r="O35" t="s">
        <v>460</v>
      </c>
    </row>
    <row r="36" spans="1:15" x14ac:dyDescent="0.3">
      <c r="A36" t="s">
        <v>232</v>
      </c>
      <c r="B36">
        <v>2015</v>
      </c>
      <c r="C36">
        <v>2793.335</v>
      </c>
      <c r="D36">
        <v>54.788000000000004</v>
      </c>
      <c r="E36">
        <v>66.421765191290206</v>
      </c>
      <c r="F36">
        <v>16.307802699770921</v>
      </c>
      <c r="G36">
        <v>17.270432108938877</v>
      </c>
      <c r="H36">
        <v>63.071856506725787</v>
      </c>
      <c r="I36">
        <v>18.555434065613621</v>
      </c>
      <c r="J36">
        <v>18.372709427660595</v>
      </c>
      <c r="K36">
        <v>69.186167459059163</v>
      </c>
      <c r="L36">
        <v>14.45301863551453</v>
      </c>
      <c r="M36">
        <v>16.360813905426312</v>
      </c>
      <c r="N36">
        <v>106</v>
      </c>
      <c r="O36" t="s">
        <v>465</v>
      </c>
    </row>
    <row r="37" spans="1:15" x14ac:dyDescent="0.3">
      <c r="A37" t="s">
        <v>235</v>
      </c>
      <c r="B37">
        <v>2015</v>
      </c>
      <c r="C37">
        <v>17625.225999999999</v>
      </c>
      <c r="D37">
        <v>53.247</v>
      </c>
      <c r="E37">
        <v>96.385991856000004</v>
      </c>
      <c r="F37">
        <v>1.0555621440000029</v>
      </c>
      <c r="G37">
        <v>2.5584460000000036</v>
      </c>
      <c r="H37">
        <v>97.022400000000005</v>
      </c>
      <c r="I37">
        <v>1.377600000000001</v>
      </c>
      <c r="J37">
        <v>1.5999999999999943</v>
      </c>
      <c r="K37">
        <v>95.827199999999991</v>
      </c>
      <c r="L37">
        <v>0.77280000000000371</v>
      </c>
      <c r="M37">
        <v>3.4000000000000057</v>
      </c>
      <c r="N37">
        <v>109</v>
      </c>
      <c r="O37" t="s">
        <v>468</v>
      </c>
    </row>
    <row r="38" spans="1:15" x14ac:dyDescent="0.3">
      <c r="A38" t="s">
        <v>236</v>
      </c>
      <c r="B38">
        <v>2015</v>
      </c>
      <c r="C38">
        <v>46050.302000000003</v>
      </c>
      <c r="D38">
        <v>25.621999999999996</v>
      </c>
      <c r="E38">
        <v>13.95709677246213</v>
      </c>
      <c r="F38">
        <v>16.465026213872719</v>
      </c>
      <c r="G38">
        <v>69.577877013665159</v>
      </c>
      <c r="H38">
        <v>9.6684578648728525</v>
      </c>
      <c r="I38">
        <v>16.40149859343958</v>
      </c>
      <c r="J38">
        <v>73.930043541687567</v>
      </c>
      <c r="K38">
        <v>26.406569283143401</v>
      </c>
      <c r="L38">
        <v>16.649440285864578</v>
      </c>
      <c r="M38">
        <v>56.943990430992017</v>
      </c>
      <c r="N38">
        <v>110</v>
      </c>
      <c r="O38" t="s">
        <v>469</v>
      </c>
    </row>
    <row r="39" spans="1:15" x14ac:dyDescent="0.3">
      <c r="A39" t="s">
        <v>239</v>
      </c>
      <c r="B39">
        <v>2015</v>
      </c>
      <c r="C39">
        <v>5939.9620000000004</v>
      </c>
      <c r="D39">
        <v>35.707000000000008</v>
      </c>
      <c r="E39">
        <v>89.191779211507566</v>
      </c>
      <c r="F39">
        <v>8.9594153679892052</v>
      </c>
      <c r="G39">
        <v>1.8488054205032256</v>
      </c>
      <c r="H39">
        <v>86.803874349789325</v>
      </c>
      <c r="I39">
        <v>11.080931999569589</v>
      </c>
      <c r="J39">
        <v>2.1151936506410891</v>
      </c>
      <c r="K39">
        <v>93.491372212164322</v>
      </c>
      <c r="L39">
        <v>5.1394733735848206</v>
      </c>
      <c r="M39">
        <v>1.3691544142508576</v>
      </c>
      <c r="N39">
        <v>113</v>
      </c>
      <c r="O39" t="s">
        <v>472</v>
      </c>
    </row>
    <row r="40" spans="1:15" x14ac:dyDescent="0.3">
      <c r="A40" t="s">
        <v>243</v>
      </c>
      <c r="B40">
        <v>2015</v>
      </c>
      <c r="C40">
        <v>2135.0219999999999</v>
      </c>
      <c r="D40">
        <v>27.312000000000005</v>
      </c>
      <c r="E40">
        <v>2.0950136733327822</v>
      </c>
      <c r="F40">
        <v>2.6944812112909768</v>
      </c>
      <c r="G40">
        <v>95.21050511537625</v>
      </c>
      <c r="H40">
        <v>0.65115323718166518</v>
      </c>
      <c r="I40">
        <v>1.653282118558062</v>
      </c>
      <c r="J40">
        <v>97.695564644260273</v>
      </c>
      <c r="K40">
        <v>5.93769554880702</v>
      </c>
      <c r="L40">
        <v>5.4655224990974398</v>
      </c>
      <c r="M40">
        <v>88.59678195209554</v>
      </c>
      <c r="N40">
        <v>117</v>
      </c>
      <c r="O40" t="s">
        <v>476</v>
      </c>
    </row>
    <row r="41" spans="1:15" x14ac:dyDescent="0.3">
      <c r="A41" t="s">
        <v>244</v>
      </c>
      <c r="B41">
        <v>2015</v>
      </c>
      <c r="C41">
        <v>4503.4380000000001</v>
      </c>
      <c r="D41">
        <v>49.700999999999993</v>
      </c>
      <c r="E41">
        <v>1.176900492713695</v>
      </c>
      <c r="F41">
        <v>1.4144666569744251</v>
      </c>
      <c r="G41">
        <v>97.408632850311875</v>
      </c>
      <c r="H41">
        <v>0.59905192667845508</v>
      </c>
      <c r="I41">
        <v>1.352148598238416</v>
      </c>
      <c r="J41">
        <v>98.048799475083129</v>
      </c>
      <c r="K41">
        <v>1.761701704419828</v>
      </c>
      <c r="L41">
        <v>1.47753452354376</v>
      </c>
      <c r="M41">
        <v>96.760763772036412</v>
      </c>
      <c r="N41">
        <v>118</v>
      </c>
      <c r="O41" t="s">
        <v>477</v>
      </c>
    </row>
    <row r="42" spans="1:15" x14ac:dyDescent="0.3">
      <c r="A42" t="s">
        <v>249</v>
      </c>
      <c r="B42">
        <v>2015</v>
      </c>
      <c r="C42">
        <v>24235.39</v>
      </c>
      <c r="D42">
        <v>35.10499999999999</v>
      </c>
      <c r="E42">
        <v>50.514611088845882</v>
      </c>
      <c r="F42">
        <v>22.993032508054029</v>
      </c>
      <c r="G42">
        <v>26.492356403100089</v>
      </c>
      <c r="H42">
        <v>40.246743665924441</v>
      </c>
      <c r="I42">
        <v>27.13213633407554</v>
      </c>
      <c r="J42">
        <v>32.621120000000019</v>
      </c>
      <c r="K42">
        <v>69.49576068037095</v>
      </c>
      <c r="L42">
        <v>15.341497319628839</v>
      </c>
      <c r="M42">
        <v>15.162742000000208</v>
      </c>
      <c r="N42">
        <v>123</v>
      </c>
      <c r="O42" t="s">
        <v>482</v>
      </c>
    </row>
    <row r="43" spans="1:15" x14ac:dyDescent="0.3">
      <c r="A43" t="s">
        <v>250</v>
      </c>
      <c r="B43">
        <v>2015</v>
      </c>
      <c r="C43">
        <v>17215.232</v>
      </c>
      <c r="D43">
        <v>16.272000000000002</v>
      </c>
      <c r="E43">
        <v>9.6536674776674918</v>
      </c>
      <c r="F43">
        <v>75.302238018798249</v>
      </c>
      <c r="G43">
        <v>15.044094503534268</v>
      </c>
      <c r="H43">
        <v>8.0991419565442584</v>
      </c>
      <c r="I43">
        <v>75.257075497522919</v>
      </c>
      <c r="J43">
        <v>16.643782545932822</v>
      </c>
      <c r="K43">
        <v>17.652519052925982</v>
      </c>
      <c r="L43">
        <v>75.534622948821607</v>
      </c>
      <c r="M43">
        <v>6.8128579982524116</v>
      </c>
      <c r="N43">
        <v>124</v>
      </c>
      <c r="O43" t="s">
        <v>483</v>
      </c>
    </row>
    <row r="44" spans="1:15" x14ac:dyDescent="0.3">
      <c r="A44" t="s">
        <v>253</v>
      </c>
      <c r="B44">
        <v>2015</v>
      </c>
      <c r="C44">
        <v>17599.694</v>
      </c>
      <c r="D44">
        <v>39.915999999999997</v>
      </c>
      <c r="E44">
        <v>10.897347942534759</v>
      </c>
      <c r="F44">
        <v>8.3263339351412604</v>
      </c>
      <c r="G44">
        <v>80.776318122323971</v>
      </c>
      <c r="H44">
        <v>8.4579733923033018</v>
      </c>
      <c r="I44">
        <v>6.4496730560584874</v>
      </c>
      <c r="J44">
        <v>85.092353551638212</v>
      </c>
      <c r="K44">
        <v>14.56924343497155</v>
      </c>
      <c r="L44">
        <v>11.151198457107631</v>
      </c>
      <c r="M44">
        <v>74.27955810792082</v>
      </c>
      <c r="N44">
        <v>127</v>
      </c>
      <c r="O44" t="s">
        <v>486</v>
      </c>
    </row>
    <row r="45" spans="1:15" x14ac:dyDescent="0.3">
      <c r="A45" t="s">
        <v>257</v>
      </c>
      <c r="B45">
        <v>2015</v>
      </c>
      <c r="C45">
        <v>4067.5639999999999</v>
      </c>
      <c r="D45">
        <v>59.858999999999995</v>
      </c>
      <c r="E45">
        <v>16.808959021272429</v>
      </c>
      <c r="F45">
        <v>25.624027434415321</v>
      </c>
      <c r="G45">
        <v>57.567013544312253</v>
      </c>
      <c r="H45">
        <v>9.5013534651242608</v>
      </c>
      <c r="I45">
        <v>23.166369179089411</v>
      </c>
      <c r="J45">
        <v>67.332277355786331</v>
      </c>
      <c r="K45">
        <v>21.709384932653229</v>
      </c>
      <c r="L45">
        <v>27.272114773445999</v>
      </c>
      <c r="M45">
        <v>51.018500293900772</v>
      </c>
      <c r="N45">
        <v>131</v>
      </c>
      <c r="O45" t="s">
        <v>490</v>
      </c>
    </row>
    <row r="46" spans="1:15" x14ac:dyDescent="0.3">
      <c r="A46" t="s">
        <v>260</v>
      </c>
      <c r="B46">
        <v>2015</v>
      </c>
      <c r="C46">
        <v>127017.224</v>
      </c>
      <c r="D46">
        <v>79.245999999999995</v>
      </c>
      <c r="E46">
        <v>87.783989520546598</v>
      </c>
      <c r="F46">
        <v>9.2540732080024171</v>
      </c>
      <c r="G46">
        <v>2.961937271450978</v>
      </c>
      <c r="H46">
        <v>79.783465465275228</v>
      </c>
      <c r="I46">
        <v>14.74670688694661</v>
      </c>
      <c r="J46">
        <v>5.4698276477781604</v>
      </c>
      <c r="K46">
        <v>89.879273525330461</v>
      </c>
      <c r="L46">
        <v>7.8155890022026568</v>
      </c>
      <c r="M46">
        <v>2.3051374724668818</v>
      </c>
      <c r="N46">
        <v>134</v>
      </c>
      <c r="O46" t="s">
        <v>493</v>
      </c>
    </row>
    <row r="47" spans="1:15" x14ac:dyDescent="0.3">
      <c r="A47" t="s">
        <v>263</v>
      </c>
      <c r="B47">
        <v>2015</v>
      </c>
      <c r="C47">
        <v>2959.134</v>
      </c>
      <c r="D47">
        <v>72.039999999999992</v>
      </c>
      <c r="E47">
        <v>72.378915109246819</v>
      </c>
      <c r="F47">
        <v>7.0543436038681424</v>
      </c>
      <c r="G47">
        <v>20.566741286885033</v>
      </c>
      <c r="H47">
        <v>48.880871919957201</v>
      </c>
      <c r="I47">
        <v>9.6795616476570814</v>
      </c>
      <c r="J47">
        <v>41.439566432385718</v>
      </c>
      <c r="K47">
        <v>81.498921877327575</v>
      </c>
      <c r="L47">
        <v>6.035449982208803</v>
      </c>
      <c r="M47">
        <v>12.465628140463622</v>
      </c>
      <c r="N47">
        <v>137</v>
      </c>
      <c r="O47" t="s">
        <v>496</v>
      </c>
    </row>
    <row r="48" spans="1:15" x14ac:dyDescent="0.3">
      <c r="A48" t="s">
        <v>267</v>
      </c>
      <c r="B48">
        <v>2015</v>
      </c>
      <c r="C48">
        <v>27977.863000000001</v>
      </c>
      <c r="D48">
        <v>32.213999999999999</v>
      </c>
      <c r="E48">
        <v>11.932286352249969</v>
      </c>
      <c r="F48">
        <v>32.775253517842742</v>
      </c>
      <c r="G48">
        <v>55.292460129907283</v>
      </c>
      <c r="H48">
        <v>7.5894859243277404</v>
      </c>
      <c r="I48">
        <v>36.960391448540904</v>
      </c>
      <c r="J48">
        <v>55.450122627131357</v>
      </c>
      <c r="K48">
        <v>21.070582428711649</v>
      </c>
      <c r="L48">
        <v>23.968717236402831</v>
      </c>
      <c r="M48">
        <v>54.960700334885523</v>
      </c>
      <c r="N48">
        <v>141</v>
      </c>
      <c r="O48" t="s">
        <v>500</v>
      </c>
    </row>
    <row r="49" spans="1:15" x14ac:dyDescent="0.3">
      <c r="A49" t="s">
        <v>268</v>
      </c>
      <c r="B49">
        <v>2015</v>
      </c>
      <c r="C49">
        <v>53897.154000000002</v>
      </c>
      <c r="D49">
        <v>34.097999999999999</v>
      </c>
      <c r="E49">
        <v>79.973379696000009</v>
      </c>
      <c r="F49">
        <v>14.32693230400001</v>
      </c>
      <c r="G49">
        <v>5.6996879999999948</v>
      </c>
      <c r="H49">
        <v>73.775999999999996</v>
      </c>
      <c r="I49">
        <v>19.024000000000001</v>
      </c>
      <c r="J49">
        <v>7.2000000000000028</v>
      </c>
      <c r="K49">
        <v>91.951199999999986</v>
      </c>
      <c r="L49">
        <v>5.248800000000017</v>
      </c>
      <c r="M49">
        <v>2.7999999999999972</v>
      </c>
      <c r="N49">
        <v>142</v>
      </c>
      <c r="O49" t="s">
        <v>501</v>
      </c>
    </row>
    <row r="50" spans="1:15" x14ac:dyDescent="0.3">
      <c r="A50" t="s">
        <v>269</v>
      </c>
      <c r="B50">
        <v>2015</v>
      </c>
      <c r="C50">
        <v>2458.83</v>
      </c>
      <c r="D50">
        <v>46.660000000000004</v>
      </c>
      <c r="E50">
        <v>43.780697295349462</v>
      </c>
      <c r="F50">
        <v>44.096134006470493</v>
      </c>
      <c r="G50">
        <v>12.123168698180052</v>
      </c>
      <c r="H50">
        <v>27.48042686932536</v>
      </c>
      <c r="I50">
        <v>57.740742724448751</v>
      </c>
      <c r="J50">
        <v>14.778830406225893</v>
      </c>
      <c r="K50">
        <v>62.414568373877643</v>
      </c>
      <c r="L50">
        <v>28.498117953813829</v>
      </c>
      <c r="M50">
        <v>9.0873136723085253</v>
      </c>
      <c r="N50">
        <v>143</v>
      </c>
      <c r="O50" t="s">
        <v>502</v>
      </c>
    </row>
    <row r="51" spans="1:15" x14ac:dyDescent="0.3">
      <c r="A51" t="s">
        <v>271</v>
      </c>
      <c r="B51">
        <v>2015</v>
      </c>
      <c r="C51">
        <v>28513.7</v>
      </c>
      <c r="D51">
        <v>18.614999999999998</v>
      </c>
      <c r="E51">
        <v>57.038724191563261</v>
      </c>
      <c r="F51">
        <v>41.615918304404481</v>
      </c>
      <c r="G51">
        <v>1.3453575040322647</v>
      </c>
      <c r="H51">
        <v>51.838759681368522</v>
      </c>
      <c r="I51">
        <v>46.76934705795145</v>
      </c>
      <c r="J51">
        <v>1.3918932606800354</v>
      </c>
      <c r="K51">
        <v>79.773030485530427</v>
      </c>
      <c r="L51">
        <v>19.085066888480771</v>
      </c>
      <c r="M51">
        <v>1.1419026259888057</v>
      </c>
      <c r="N51">
        <v>145</v>
      </c>
      <c r="O51" t="s">
        <v>504</v>
      </c>
    </row>
    <row r="52" spans="1:15" x14ac:dyDescent="0.3">
      <c r="A52" t="s">
        <v>277</v>
      </c>
      <c r="B52">
        <v>2015</v>
      </c>
      <c r="C52">
        <v>182201.962</v>
      </c>
      <c r="D52">
        <v>47.776000000000003</v>
      </c>
      <c r="E52">
        <v>13.16004215930341</v>
      </c>
      <c r="F52">
        <v>23.72556726924979</v>
      </c>
      <c r="G52">
        <v>63.114390571446798</v>
      </c>
      <c r="H52">
        <v>7.4594606940505326</v>
      </c>
      <c r="I52">
        <v>26.877358418059661</v>
      </c>
      <c r="J52">
        <v>65.663180887889823</v>
      </c>
      <c r="K52">
        <v>19.391354249921431</v>
      </c>
      <c r="L52">
        <v>20.28034077570813</v>
      </c>
      <c r="M52">
        <v>60.32830497437044</v>
      </c>
      <c r="N52">
        <v>151</v>
      </c>
      <c r="O52" t="s">
        <v>510</v>
      </c>
    </row>
    <row r="53" spans="1:15" x14ac:dyDescent="0.3">
      <c r="A53" t="s">
        <v>282</v>
      </c>
      <c r="B53">
        <v>2015</v>
      </c>
      <c r="C53">
        <v>188924.87400000001</v>
      </c>
      <c r="D53">
        <v>38.757999999999996</v>
      </c>
      <c r="E53">
        <v>60.468276620668107</v>
      </c>
      <c r="F53">
        <v>31.238637218495558</v>
      </c>
      <c r="G53">
        <v>8.2930861608363386</v>
      </c>
      <c r="H53">
        <v>46.053440753988902</v>
      </c>
      <c r="I53">
        <v>43.338586992910031</v>
      </c>
      <c r="J53">
        <v>10.607972253101067</v>
      </c>
      <c r="K53">
        <v>83.245338856778545</v>
      </c>
      <c r="L53">
        <v>12.119355416423961</v>
      </c>
      <c r="M53">
        <v>4.6353057267974975</v>
      </c>
      <c r="N53">
        <v>156</v>
      </c>
      <c r="O53" t="s">
        <v>515</v>
      </c>
    </row>
    <row r="54" spans="1:15" x14ac:dyDescent="0.3">
      <c r="A54" t="s">
        <v>294</v>
      </c>
      <c r="B54">
        <v>2015</v>
      </c>
      <c r="C54">
        <v>4068.8969999999999</v>
      </c>
      <c r="D54">
        <v>44.995000000000005</v>
      </c>
      <c r="E54">
        <v>87.255245152675684</v>
      </c>
      <c r="F54">
        <v>6.3698906386907188</v>
      </c>
      <c r="G54">
        <v>6.3748642086335963</v>
      </c>
      <c r="H54">
        <v>82.258916829321464</v>
      </c>
      <c r="I54">
        <v>9.5503179322168705</v>
      </c>
      <c r="J54">
        <v>8.1907652384616654</v>
      </c>
      <c r="K54">
        <v>93.363102457400657</v>
      </c>
      <c r="L54">
        <v>2.4819163464269991</v>
      </c>
      <c r="M54">
        <v>4.1549811961723435</v>
      </c>
      <c r="N54">
        <v>168</v>
      </c>
      <c r="O54" t="s">
        <v>527</v>
      </c>
    </row>
    <row r="55" spans="1:15" x14ac:dyDescent="0.3">
      <c r="A55" t="s">
        <v>298</v>
      </c>
      <c r="B55">
        <v>2015</v>
      </c>
      <c r="C55">
        <v>11609.665999999999</v>
      </c>
      <c r="D55">
        <v>28.810999999999996</v>
      </c>
      <c r="E55">
        <v>5.4312849396072158</v>
      </c>
      <c r="F55">
        <v>8.5650334467501299</v>
      </c>
      <c r="G55">
        <v>86.003681613642655</v>
      </c>
      <c r="H55">
        <v>2.4903486516632829</v>
      </c>
      <c r="I55">
        <v>9.102331188528467</v>
      </c>
      <c r="J55">
        <v>88.407320159808251</v>
      </c>
      <c r="K55">
        <v>12.698034216010001</v>
      </c>
      <c r="L55">
        <v>7.2374263196300044</v>
      </c>
      <c r="M55">
        <v>80.064539464359996</v>
      </c>
      <c r="N55">
        <v>172</v>
      </c>
      <c r="O55" t="s">
        <v>531</v>
      </c>
    </row>
    <row r="56" spans="1:15" x14ac:dyDescent="0.3">
      <c r="A56" t="s">
        <v>301</v>
      </c>
      <c r="B56">
        <v>2015</v>
      </c>
      <c r="C56">
        <v>184.999</v>
      </c>
      <c r="D56">
        <v>18.504000000000001</v>
      </c>
      <c r="E56">
        <v>87.201544232177525</v>
      </c>
      <c r="F56">
        <v>7.5710949505697371</v>
      </c>
      <c r="G56">
        <v>5.2273608172527446</v>
      </c>
      <c r="H56">
        <v>87.058348628166854</v>
      </c>
      <c r="I56">
        <v>7.6217992437644</v>
      </c>
      <c r="J56">
        <v>5.3198521280687459</v>
      </c>
      <c r="K56">
        <v>87.832211598393101</v>
      </c>
      <c r="L56">
        <v>7.3477812303907371</v>
      </c>
      <c r="M56">
        <v>4.8200071712161616</v>
      </c>
      <c r="N56">
        <v>175</v>
      </c>
      <c r="O56" t="s">
        <v>534</v>
      </c>
    </row>
    <row r="57" spans="1:15" x14ac:dyDescent="0.3">
      <c r="A57" t="s">
        <v>306</v>
      </c>
      <c r="B57">
        <v>2015</v>
      </c>
      <c r="C57">
        <v>190.34399999999999</v>
      </c>
      <c r="D57">
        <v>65.091999999999999</v>
      </c>
      <c r="E57">
        <v>41.910721300130277</v>
      </c>
      <c r="F57">
        <v>14.10112466421613</v>
      </c>
      <c r="G57">
        <v>43.988154035653587</v>
      </c>
      <c r="H57">
        <v>47.314682359292419</v>
      </c>
      <c r="I57">
        <v>16.56349690163611</v>
      </c>
      <c r="J57">
        <v>36.121820739071467</v>
      </c>
      <c r="K57">
        <v>39.012646687993119</v>
      </c>
      <c r="L57">
        <v>12.780586194606091</v>
      </c>
      <c r="M57">
        <v>48.206767117400787</v>
      </c>
      <c r="N57">
        <v>180</v>
      </c>
      <c r="O57" t="s">
        <v>539</v>
      </c>
    </row>
    <row r="58" spans="1:15" x14ac:dyDescent="0.3">
      <c r="A58" t="s">
        <v>308</v>
      </c>
      <c r="B58">
        <v>2015</v>
      </c>
      <c r="C58">
        <v>15129.272999999999</v>
      </c>
      <c r="D58">
        <v>43.720999999999997</v>
      </c>
      <c r="E58">
        <v>14.36281587087851</v>
      </c>
      <c r="F58">
        <v>12.04531481134037</v>
      </c>
      <c r="G58">
        <v>73.591869317781118</v>
      </c>
      <c r="H58">
        <v>9.951807200226698</v>
      </c>
      <c r="I58">
        <v>10.10507162851691</v>
      </c>
      <c r="J58">
        <v>79.943121171256394</v>
      </c>
      <c r="K58">
        <v>20.040800294281759</v>
      </c>
      <c r="L58">
        <v>14.54285480553358</v>
      </c>
      <c r="M58">
        <v>65.416344900184669</v>
      </c>
      <c r="N58">
        <v>182</v>
      </c>
      <c r="O58" t="s">
        <v>541</v>
      </c>
    </row>
    <row r="59" spans="1:15" x14ac:dyDescent="0.3">
      <c r="A59" t="s">
        <v>309</v>
      </c>
      <c r="B59">
        <v>2015</v>
      </c>
      <c r="C59">
        <v>8850.9750000000004</v>
      </c>
      <c r="D59">
        <v>55.552999999999997</v>
      </c>
      <c r="E59">
        <v>97.718840850855898</v>
      </c>
      <c r="F59">
        <v>0.82383084677123963</v>
      </c>
      <c r="G59">
        <v>1.4573283023728578</v>
      </c>
      <c r="H59">
        <v>97.552051362080135</v>
      </c>
      <c r="I59">
        <v>1.158007180789824</v>
      </c>
      <c r="J59">
        <v>1.2899414571300412</v>
      </c>
      <c r="K59">
        <v>97.852286252681481</v>
      </c>
      <c r="L59">
        <v>0.55646210848304634</v>
      </c>
      <c r="M59">
        <v>1.5912516388354732</v>
      </c>
      <c r="N59">
        <v>183</v>
      </c>
      <c r="O59" t="s">
        <v>542</v>
      </c>
    </row>
    <row r="60" spans="1:15" x14ac:dyDescent="0.3">
      <c r="A60" t="s">
        <v>317</v>
      </c>
      <c r="B60">
        <v>2015</v>
      </c>
      <c r="C60">
        <v>10787.103999999999</v>
      </c>
      <c r="D60">
        <v>39.551000000000002</v>
      </c>
      <c r="E60">
        <v>9.6424889999999994</v>
      </c>
      <c r="F60">
        <v>34.174051451084658</v>
      </c>
      <c r="G60">
        <v>56.183459548915337</v>
      </c>
      <c r="H60">
        <v>8.1</v>
      </c>
      <c r="I60">
        <v>34.613091922005573</v>
      </c>
      <c r="J60">
        <v>57.286908077994433</v>
      </c>
      <c r="K60">
        <v>12</v>
      </c>
      <c r="L60">
        <v>33.5030303030303</v>
      </c>
      <c r="M60">
        <v>54.4969696969697</v>
      </c>
      <c r="N60">
        <v>191</v>
      </c>
      <c r="O60" t="s">
        <v>550</v>
      </c>
    </row>
    <row r="61" spans="1:15" x14ac:dyDescent="0.3">
      <c r="A61" t="s">
        <v>322</v>
      </c>
      <c r="B61">
        <v>2015</v>
      </c>
      <c r="C61">
        <v>40234.881999999998</v>
      </c>
      <c r="D61">
        <v>33.806000000000004</v>
      </c>
      <c r="E61">
        <v>23.362131267817031</v>
      </c>
      <c r="F61">
        <v>19.247872425780649</v>
      </c>
      <c r="G61">
        <v>57.389996306402317</v>
      </c>
      <c r="H61">
        <v>18.852641119318712</v>
      </c>
      <c r="I61">
        <v>21.055093100058219</v>
      </c>
      <c r="J61">
        <v>60.092265780623073</v>
      </c>
      <c r="K61">
        <v>32.191960022762828</v>
      </c>
      <c r="L61">
        <v>15.70923534025945</v>
      </c>
      <c r="M61">
        <v>52.098804636977718</v>
      </c>
      <c r="N61">
        <v>196</v>
      </c>
      <c r="O61" t="s">
        <v>555</v>
      </c>
    </row>
    <row r="62" spans="1:15" x14ac:dyDescent="0.3">
      <c r="A62" t="s">
        <v>323</v>
      </c>
      <c r="B62">
        <v>2015</v>
      </c>
      <c r="C62">
        <v>542.97500000000002</v>
      </c>
      <c r="D62">
        <v>66.043000000000021</v>
      </c>
      <c r="E62">
        <v>67.770172893670136</v>
      </c>
      <c r="F62">
        <v>11.845652158602761</v>
      </c>
      <c r="G62">
        <v>20.384174947727104</v>
      </c>
      <c r="H62">
        <v>55.141052205451473</v>
      </c>
      <c r="I62">
        <v>13.83807519577943</v>
      </c>
      <c r="J62">
        <v>31.020872598769103</v>
      </c>
      <c r="K62">
        <v>74.26362490538736</v>
      </c>
      <c r="L62">
        <v>10.82121794039027</v>
      </c>
      <c r="M62">
        <v>14.915157154222371</v>
      </c>
      <c r="N62">
        <v>197</v>
      </c>
      <c r="O62" t="s">
        <v>556</v>
      </c>
    </row>
    <row r="63" spans="1:15" x14ac:dyDescent="0.3">
      <c r="A63" t="s">
        <v>324</v>
      </c>
      <c r="B63">
        <v>2015</v>
      </c>
      <c r="C63">
        <v>1286.97</v>
      </c>
      <c r="D63">
        <v>21.308</v>
      </c>
      <c r="E63">
        <v>22.88664049302561</v>
      </c>
      <c r="F63">
        <v>30.751962784981838</v>
      </c>
      <c r="G63">
        <v>46.361396721992563</v>
      </c>
      <c r="H63">
        <v>16.27296720378229</v>
      </c>
      <c r="I63">
        <v>31.886390724131282</v>
      </c>
      <c r="J63">
        <v>51.840642072086439</v>
      </c>
      <c r="K63">
        <v>47.311418908509722</v>
      </c>
      <c r="L63">
        <v>26.5624375649918</v>
      </c>
      <c r="M63">
        <v>26.126143526498481</v>
      </c>
      <c r="N63">
        <v>198</v>
      </c>
      <c r="O63" t="s">
        <v>557</v>
      </c>
    </row>
    <row r="64" spans="1:15" x14ac:dyDescent="0.3">
      <c r="A64" t="s">
        <v>328</v>
      </c>
      <c r="B64">
        <v>2015</v>
      </c>
      <c r="C64">
        <v>8481.8549999999996</v>
      </c>
      <c r="D64">
        <v>26.782</v>
      </c>
      <c r="E64">
        <v>72.507518407787103</v>
      </c>
      <c r="F64">
        <v>20.013911492688351</v>
      </c>
      <c r="G64">
        <v>7.4785700995245321</v>
      </c>
      <c r="H64">
        <v>66.7595525415162</v>
      </c>
      <c r="I64">
        <v>23.737063222292289</v>
      </c>
      <c r="J64">
        <v>9.5033842361915077</v>
      </c>
      <c r="K64">
        <v>88.221601179672106</v>
      </c>
      <c r="L64">
        <v>9.8353690635142215</v>
      </c>
      <c r="M64">
        <v>1.9430297568136723</v>
      </c>
      <c r="N64">
        <v>202</v>
      </c>
      <c r="O64" t="s">
        <v>561</v>
      </c>
    </row>
    <row r="65" spans="1:15" x14ac:dyDescent="0.3">
      <c r="A65" t="s">
        <v>332</v>
      </c>
      <c r="B65">
        <v>2015</v>
      </c>
      <c r="C65">
        <v>7304.5780000000004</v>
      </c>
      <c r="D65">
        <v>39.963999999999992</v>
      </c>
      <c r="E65">
        <v>10.278486485320739</v>
      </c>
      <c r="F65">
        <v>11.94973000241613</v>
      </c>
      <c r="G65">
        <v>77.771783512263127</v>
      </c>
      <c r="H65">
        <v>3.7294755594872671</v>
      </c>
      <c r="I65">
        <v>10.980994360981891</v>
      </c>
      <c r="J65">
        <v>85.289530079530834</v>
      </c>
      <c r="K65">
        <v>20.11675142234753</v>
      </c>
      <c r="L65">
        <v>13.405015083217499</v>
      </c>
      <c r="M65">
        <v>66.47823349443496</v>
      </c>
      <c r="N65">
        <v>206</v>
      </c>
      <c r="O65" t="s">
        <v>565</v>
      </c>
    </row>
    <row r="66" spans="1:15" x14ac:dyDescent="0.3">
      <c r="A66" t="s">
        <v>336</v>
      </c>
      <c r="B66">
        <v>2015</v>
      </c>
      <c r="C66">
        <v>11253.554</v>
      </c>
      <c r="D66">
        <v>66.841999999999999</v>
      </c>
      <c r="E66">
        <v>86.290336351170865</v>
      </c>
      <c r="F66">
        <v>7.5893125911399952</v>
      </c>
      <c r="G66">
        <v>6.1203510576891347</v>
      </c>
      <c r="H66">
        <v>67.0615952323637</v>
      </c>
      <c r="I66">
        <v>17.72113331128131</v>
      </c>
      <c r="J66">
        <v>15.217271456354993</v>
      </c>
      <c r="K66">
        <v>95.829048508458328</v>
      </c>
      <c r="L66">
        <v>2.5632674183677011</v>
      </c>
      <c r="M66">
        <v>1.6076840731739708</v>
      </c>
      <c r="N66">
        <v>210</v>
      </c>
      <c r="O66" t="s">
        <v>569</v>
      </c>
    </row>
    <row r="67" spans="1:15" x14ac:dyDescent="0.3">
      <c r="A67" t="s">
        <v>338</v>
      </c>
      <c r="B67">
        <v>2015</v>
      </c>
      <c r="C67">
        <v>5373.5020000000004</v>
      </c>
      <c r="D67">
        <v>50.036999999999999</v>
      </c>
      <c r="E67">
        <v>98.514249729799218</v>
      </c>
      <c r="F67">
        <v>0.50627885687563479</v>
      </c>
      <c r="G67">
        <v>0.9794714133251432</v>
      </c>
      <c r="H67">
        <v>97.877859101511604</v>
      </c>
      <c r="I67">
        <v>0.65786801589956667</v>
      </c>
      <c r="J67">
        <v>1.4642728825888298</v>
      </c>
      <c r="K67">
        <v>99.149699196416577</v>
      </c>
      <c r="L67">
        <v>0.35491388390937573</v>
      </c>
      <c r="M67">
        <v>0.49538691967404702</v>
      </c>
      <c r="N67">
        <v>212</v>
      </c>
      <c r="O67" t="s">
        <v>571</v>
      </c>
    </row>
    <row r="68" spans="1:15" x14ac:dyDescent="0.3">
      <c r="A68" t="s">
        <v>341</v>
      </c>
      <c r="B68">
        <v>2015</v>
      </c>
      <c r="C68">
        <v>39032.383000000002</v>
      </c>
      <c r="D68">
        <v>16.101000000000003</v>
      </c>
      <c r="E68">
        <v>7.6009655441162609</v>
      </c>
      <c r="F68">
        <v>21.527146613754429</v>
      </c>
      <c r="G68">
        <v>70.871887842129311</v>
      </c>
      <c r="H68">
        <v>6.1930931902211341</v>
      </c>
      <c r="I68">
        <v>21.68293870071091</v>
      </c>
      <c r="J68">
        <v>72.12396810906796</v>
      </c>
      <c r="K68">
        <v>14.93709886623583</v>
      </c>
      <c r="L68">
        <v>20.715346085615689</v>
      </c>
      <c r="M68">
        <v>64.347555048148479</v>
      </c>
      <c r="N68">
        <v>215</v>
      </c>
      <c r="O68" t="s">
        <v>574</v>
      </c>
    </row>
    <row r="69" spans="1:15" x14ac:dyDescent="0.3">
      <c r="A69" t="s">
        <v>345</v>
      </c>
      <c r="B69">
        <v>2015</v>
      </c>
      <c r="C69">
        <v>53470.42</v>
      </c>
      <c r="D69">
        <v>31.608000000000004</v>
      </c>
      <c r="E69">
        <v>47.626186501404611</v>
      </c>
      <c r="F69">
        <v>35.401665304360677</v>
      </c>
      <c r="G69">
        <v>16.972148194234705</v>
      </c>
      <c r="H69">
        <v>40.484211703434127</v>
      </c>
      <c r="I69">
        <v>40.289530829182013</v>
      </c>
      <c r="J69">
        <v>19.22625746738386</v>
      </c>
      <c r="K69">
        <v>63.079677401898081</v>
      </c>
      <c r="L69">
        <v>24.825516893402011</v>
      </c>
      <c r="M69">
        <v>12.094805704699908</v>
      </c>
      <c r="N69">
        <v>219</v>
      </c>
      <c r="O69" t="s">
        <v>578</v>
      </c>
    </row>
    <row r="70" spans="1:15" x14ac:dyDescent="0.3">
      <c r="A70" t="s">
        <v>352</v>
      </c>
      <c r="B70">
        <v>2015</v>
      </c>
      <c r="C70">
        <v>93447.600999999995</v>
      </c>
      <c r="D70">
        <v>33.593000000000004</v>
      </c>
      <c r="E70">
        <v>85.679145609215027</v>
      </c>
      <c r="F70">
        <v>12.65937678350263</v>
      </c>
      <c r="G70">
        <v>1.6614776072823361</v>
      </c>
      <c r="H70">
        <v>82.207900220914851</v>
      </c>
      <c r="I70">
        <v>15.77229530071499</v>
      </c>
      <c r="J70">
        <v>2.0198044783701619</v>
      </c>
      <c r="K70">
        <v>92.541140444473854</v>
      </c>
      <c r="L70">
        <v>6.5057263214265788</v>
      </c>
      <c r="M70">
        <v>0.95313323409956752</v>
      </c>
      <c r="N70">
        <v>226</v>
      </c>
      <c r="O70" t="s">
        <v>585</v>
      </c>
    </row>
    <row r="71" spans="1:15" x14ac:dyDescent="0.3">
      <c r="A71" t="s">
        <v>356</v>
      </c>
      <c r="B71">
        <v>2015</v>
      </c>
      <c r="C71">
        <v>26832.215</v>
      </c>
      <c r="D71">
        <v>34.606000000000009</v>
      </c>
      <c r="E71">
        <v>49.072528351945337</v>
      </c>
      <c r="F71">
        <v>25.81154482202427</v>
      </c>
      <c r="G71">
        <v>25.115926826030389</v>
      </c>
      <c r="H71">
        <v>37.541421957952601</v>
      </c>
      <c r="I71">
        <v>28.963650868814451</v>
      </c>
      <c r="J71">
        <v>33.494927173232952</v>
      </c>
      <c r="K71">
        <v>70.862540821712471</v>
      </c>
      <c r="L71">
        <v>19.855097303565149</v>
      </c>
      <c r="M71">
        <v>9.2823618747223833</v>
      </c>
      <c r="N71">
        <v>230</v>
      </c>
      <c r="O71" t="s">
        <v>589</v>
      </c>
    </row>
    <row r="72" spans="1:15" x14ac:dyDescent="0.3">
      <c r="A72" t="s">
        <v>357</v>
      </c>
      <c r="B72">
        <v>2015</v>
      </c>
      <c r="C72">
        <v>16211.767</v>
      </c>
      <c r="D72">
        <v>40.92199999999999</v>
      </c>
      <c r="E72">
        <v>13.51833093741921</v>
      </c>
      <c r="F72">
        <v>27.890067240489049</v>
      </c>
      <c r="G72">
        <v>58.591601822091739</v>
      </c>
      <c r="H72">
        <v>5.1556460281294036</v>
      </c>
      <c r="I72">
        <v>24.08513068727186</v>
      </c>
      <c r="J72">
        <v>70.759223284598733</v>
      </c>
      <c r="K72">
        <v>25.591316106057668</v>
      </c>
      <c r="L72">
        <v>33.38315266375686</v>
      </c>
      <c r="M72">
        <v>41.025531230185472</v>
      </c>
      <c r="N72">
        <v>231</v>
      </c>
      <c r="O72" t="s">
        <v>590</v>
      </c>
    </row>
    <row r="73" spans="1:15" x14ac:dyDescent="0.3">
      <c r="A73" t="s">
        <v>358</v>
      </c>
      <c r="B73">
        <v>2015</v>
      </c>
      <c r="C73">
        <v>15602.751</v>
      </c>
      <c r="D73">
        <v>32.375999999999998</v>
      </c>
      <c r="E73">
        <v>30.730461047253929</v>
      </c>
      <c r="F73">
        <v>47.434331606807433</v>
      </c>
      <c r="G73">
        <v>21.835207345938642</v>
      </c>
      <c r="H73">
        <v>23.599457498189999</v>
      </c>
      <c r="I73">
        <v>51.847048430199038</v>
      </c>
      <c r="J73">
        <v>24.55349407161097</v>
      </c>
      <c r="K73">
        <v>45.6250429598404</v>
      </c>
      <c r="L73">
        <v>38.217456067363599</v>
      </c>
      <c r="M73">
        <v>16.157500972796001</v>
      </c>
      <c r="N73">
        <v>232</v>
      </c>
      <c r="O7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DW</vt:lpstr>
      <vt:lpstr>Water</vt:lpstr>
      <vt:lpstr>SAN</vt:lpstr>
      <vt:lpstr>Sanitation</vt:lpstr>
      <vt:lpstr>HW</vt:lpstr>
      <vt:lpstr>Hygiene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Richard Paul</dc:creator>
  <cp:lastModifiedBy>WARD, Ms Samantha      IER/EGP</cp:lastModifiedBy>
  <dcterms:created xsi:type="dcterms:W3CDTF">2017-05-27T21:25:05Z</dcterms:created>
  <dcterms:modified xsi:type="dcterms:W3CDTF">2017-07-30T11:14:35Z</dcterms:modified>
</cp:coreProperties>
</file>